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dvale\Desktop\"/>
    </mc:Choice>
  </mc:AlternateContent>
  <xr:revisionPtr revIDLastSave="0" documentId="13_ncr:1_{F51AA07E-1CD4-490A-8578-98A26399FAFE}" xr6:coauthVersionLast="45" xr6:coauthVersionMax="45" xr10:uidLastSave="{00000000-0000-0000-0000-000000000000}"/>
  <bookViews>
    <workbookView xWindow="-109" yWindow="-109" windowWidth="26301" windowHeight="14305" tabRatio="670" xr2:uid="{00000000-000D-0000-FFFF-FFFF00000000}"/>
  </bookViews>
  <sheets>
    <sheet name="SELECTIONS" sheetId="1" r:id="rId1"/>
    <sheet name="Money Won" sheetId="10" state="hidden" r:id="rId2"/>
    <sheet name="PDF PRINTOUT" sheetId="12" state="hidden" r:id="rId3"/>
    <sheet name="Payouts" sheetId="11" state="hidden" r:id="rId4"/>
    <sheet name="TOTALS" sheetId="2" r:id="rId5"/>
    <sheet name="CHART - A" sheetId="3" r:id="rId6"/>
    <sheet name="CHART - B" sheetId="4" r:id="rId7"/>
    <sheet name="CHART - C" sheetId="5" r:id="rId8"/>
    <sheet name="CHART - D" sheetId="6" r:id="rId9"/>
    <sheet name="CHART - E" sheetId="7" r:id="rId10"/>
  </sheets>
  <definedNames>
    <definedName name="_xlnm._FilterDatabase" localSheetId="0" hidden="1">SELECTIONS!$A$1:$AK$213</definedName>
    <definedName name="_xlnm.Print_Area" localSheetId="0">SELECTIONS!$A$1:$AJ$213</definedName>
    <definedName name="_xlnm.Print_Titles" localSheetId="2">'PDF PRINTOUT'!$A:$A,'PDF PRINTOUT'!$1:$1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9" i="1" l="1"/>
  <c r="G168" i="1"/>
  <c r="G94" i="1" l="1"/>
  <c r="G3" i="1"/>
  <c r="G55" i="1"/>
  <c r="G103" i="1"/>
  <c r="G102" i="1"/>
  <c r="G45" i="1"/>
  <c r="G61" i="1"/>
  <c r="G60" i="1"/>
  <c r="G113" i="1"/>
  <c r="G30" i="1"/>
  <c r="G11" i="1"/>
  <c r="G165" i="1"/>
  <c r="G5" i="1"/>
  <c r="G146" i="1"/>
  <c r="G20" i="1"/>
  <c r="G18" i="1"/>
  <c r="G172" i="1"/>
  <c r="G171" i="1"/>
  <c r="G78" i="1"/>
  <c r="G47" i="1" l="1"/>
  <c r="G170" i="1"/>
  <c r="G169" i="1"/>
  <c r="G112" i="1"/>
  <c r="G144" i="1"/>
  <c r="G163" i="1"/>
  <c r="G131" i="1"/>
  <c r="G36" i="1"/>
  <c r="G143" i="1"/>
  <c r="G12" i="1"/>
  <c r="G96" i="1"/>
  <c r="G173" i="1"/>
  <c r="G193" i="1"/>
  <c r="G34" i="1"/>
  <c r="G43" i="1"/>
  <c r="G148" i="1"/>
  <c r="G208" i="1"/>
  <c r="G207" i="1"/>
  <c r="G153" i="1"/>
  <c r="G205" i="1"/>
  <c r="G50" i="1"/>
  <c r="G211" i="1"/>
  <c r="G105" i="1"/>
  <c r="G156" i="1"/>
  <c r="G52" i="1"/>
  <c r="G107" i="1"/>
  <c r="G160" i="1"/>
  <c r="G159" i="1"/>
  <c r="G147" i="1"/>
  <c r="G77" i="1"/>
  <c r="Q16" i="2" l="1"/>
  <c r="J60" i="2" l="1"/>
  <c r="J59" i="2"/>
  <c r="J58" i="2"/>
  <c r="J57" i="2"/>
  <c r="J20" i="2"/>
  <c r="J19" i="2"/>
  <c r="J18" i="2"/>
  <c r="E82" i="2"/>
  <c r="E81" i="2"/>
  <c r="E80" i="2"/>
  <c r="E79" i="2"/>
  <c r="E49" i="2"/>
  <c r="E48" i="2"/>
  <c r="E47" i="2"/>
  <c r="E46" i="2"/>
  <c r="E21" i="2" l="1"/>
  <c r="E20" i="2"/>
  <c r="E19" i="2"/>
  <c r="E18" i="2"/>
  <c r="E22" i="2"/>
  <c r="J66" i="2" l="1"/>
  <c r="E38" i="2"/>
  <c r="E39" i="2"/>
  <c r="E40" i="2"/>
  <c r="E41" i="2"/>
  <c r="E42" i="2"/>
  <c r="E43" i="2"/>
  <c r="E44" i="2"/>
  <c r="E45" i="2"/>
  <c r="E50" i="2"/>
  <c r="E51" i="2"/>
  <c r="G82" i="1" l="1"/>
  <c r="G81" i="1"/>
  <c r="G157" i="1"/>
  <c r="G175" i="1"/>
  <c r="G85" i="1"/>
  <c r="G76" i="1"/>
  <c r="G166" i="1"/>
  <c r="G132" i="1"/>
  <c r="G116" i="1"/>
  <c r="G42" i="1"/>
  <c r="G101" i="1"/>
  <c r="G41" i="1"/>
  <c r="G13" i="1"/>
  <c r="G104" i="1" l="1"/>
  <c r="G161" i="1"/>
  <c r="G120" i="1"/>
  <c r="G196" i="1"/>
  <c r="G15" i="1"/>
  <c r="G139" i="1" l="1"/>
  <c r="G108" i="1"/>
  <c r="G65" i="1"/>
  <c r="J65" i="2" l="1"/>
  <c r="J31" i="2"/>
  <c r="E17" i="2"/>
  <c r="I4" i="11" l="1"/>
  <c r="J4" i="11"/>
  <c r="I5" i="11"/>
  <c r="J5" i="11"/>
  <c r="I6" i="11"/>
  <c r="J6" i="11"/>
  <c r="I7" i="11"/>
  <c r="J7" i="11"/>
  <c r="I8" i="11"/>
  <c r="J8" i="11"/>
  <c r="I9" i="11"/>
  <c r="J9" i="11"/>
  <c r="I10" i="11"/>
  <c r="J10" i="11"/>
  <c r="I11" i="11"/>
  <c r="J11" i="11"/>
  <c r="I12" i="11"/>
  <c r="J12" i="11"/>
  <c r="I13" i="11"/>
  <c r="J13" i="11"/>
  <c r="I14" i="11"/>
  <c r="J14" i="11"/>
  <c r="I15" i="11"/>
  <c r="J15" i="11"/>
  <c r="I16" i="11"/>
  <c r="J16" i="11"/>
  <c r="I17" i="11"/>
  <c r="J17" i="11"/>
  <c r="I18" i="11"/>
  <c r="J18" i="11"/>
  <c r="I19" i="11"/>
  <c r="J19" i="11"/>
  <c r="I20" i="11"/>
  <c r="J20" i="11"/>
  <c r="I21" i="11"/>
  <c r="J21" i="11"/>
  <c r="I22" i="11"/>
  <c r="J22" i="11"/>
  <c r="I23" i="11"/>
  <c r="J23" i="11"/>
  <c r="I24" i="11"/>
  <c r="J24" i="11"/>
  <c r="I25" i="11"/>
  <c r="J25" i="11"/>
  <c r="I26" i="11"/>
  <c r="J26" i="11"/>
  <c r="I27" i="11"/>
  <c r="J27" i="11"/>
  <c r="G57" i="1" l="1"/>
  <c r="G37" i="1" l="1"/>
  <c r="G87" i="1" l="1"/>
  <c r="J64" i="2" l="1"/>
  <c r="J63" i="2"/>
  <c r="J62" i="2"/>
  <c r="J50" i="2"/>
  <c r="J49" i="2"/>
  <c r="J48" i="2"/>
  <c r="J47" i="2"/>
  <c r="J46" i="2"/>
  <c r="J45" i="2"/>
  <c r="J44" i="2"/>
  <c r="J43" i="2"/>
  <c r="J42" i="2"/>
  <c r="J51" i="2"/>
  <c r="J52" i="2"/>
  <c r="J53" i="2"/>
  <c r="J54" i="2"/>
  <c r="J55" i="2"/>
  <c r="J56" i="2"/>
  <c r="J61" i="2"/>
  <c r="J67" i="2"/>
  <c r="J68" i="2"/>
  <c r="J21" i="2"/>
  <c r="J17" i="2"/>
  <c r="J16" i="2"/>
  <c r="J15" i="2"/>
  <c r="J14" i="2"/>
  <c r="J13" i="2"/>
  <c r="J12" i="2"/>
  <c r="J11" i="2"/>
  <c r="J10" i="2"/>
  <c r="E75" i="2"/>
  <c r="E74" i="2"/>
  <c r="E73" i="2"/>
  <c r="E72" i="2"/>
  <c r="E71" i="2"/>
  <c r="E70" i="2"/>
  <c r="E69" i="2"/>
  <c r="E68" i="2"/>
  <c r="E67" i="2"/>
  <c r="E53" i="2"/>
  <c r="E52" i="2"/>
  <c r="E37" i="2"/>
  <c r="E36" i="2"/>
  <c r="E35" i="2"/>
  <c r="E34" i="2"/>
  <c r="E33" i="2"/>
  <c r="E32" i="2"/>
  <c r="E31" i="2"/>
  <c r="E30" i="2"/>
  <c r="E11" i="2"/>
  <c r="E10" i="2"/>
  <c r="E9" i="2"/>
  <c r="E8" i="2"/>
  <c r="E7" i="2"/>
  <c r="G118" i="1"/>
  <c r="G98" i="1"/>
  <c r="G79" i="1"/>
  <c r="G198" i="1"/>
  <c r="G25" i="1"/>
  <c r="G19" i="1"/>
  <c r="G117" i="1"/>
  <c r="G127" i="1"/>
  <c r="G109" i="1"/>
  <c r="G212" i="1"/>
  <c r="G83" i="1"/>
  <c r="G134" i="1"/>
  <c r="G178" i="1"/>
  <c r="G154" i="1"/>
  <c r="G200" i="1"/>
  <c r="G26" i="1"/>
  <c r="G54" i="1"/>
  <c r="G8" i="1"/>
  <c r="G194" i="1"/>
  <c r="G129" i="1"/>
  <c r="G99" i="1"/>
  <c r="G174" i="1"/>
  <c r="G72" i="1"/>
  <c r="G164" i="1"/>
  <c r="G184" i="1"/>
  <c r="G32" i="1"/>
  <c r="G67" i="1"/>
  <c r="G2" i="1"/>
  <c r="G151" i="1"/>
  <c r="G27" i="1"/>
  <c r="G188" i="1"/>
  <c r="G202" i="1"/>
  <c r="G110" i="1"/>
  <c r="G150" i="1"/>
  <c r="G142" i="1"/>
  <c r="G213" i="1"/>
  <c r="G71" i="1"/>
  <c r="G121" i="1"/>
  <c r="G177" i="1"/>
  <c r="G137" i="1"/>
  <c r="G210" i="1"/>
  <c r="G48" i="1"/>
  <c r="G35" i="1"/>
  <c r="G141" i="1"/>
  <c r="G209" i="1"/>
  <c r="G7" i="1"/>
  <c r="G46" i="1"/>
  <c r="G23" i="1"/>
  <c r="G206" i="1"/>
  <c r="G136" i="1"/>
  <c r="G89" i="1"/>
  <c r="G62" i="1"/>
  <c r="G10" i="1"/>
  <c r="G197" i="1"/>
  <c r="G138" i="1"/>
  <c r="G51" i="1"/>
  <c r="G119" i="1"/>
  <c r="G111" i="1"/>
  <c r="G97" i="1"/>
  <c r="G114" i="1"/>
  <c r="G122" i="1"/>
  <c r="G29" i="1"/>
  <c r="G162" i="1"/>
  <c r="G195" i="1"/>
  <c r="G189" i="1"/>
  <c r="G33" i="1"/>
  <c r="G130" i="1"/>
  <c r="G182" i="1"/>
  <c r="G145" i="1"/>
  <c r="G204" i="1"/>
  <c r="G75" i="1"/>
  <c r="G187" i="1"/>
  <c r="G95" i="1"/>
  <c r="G167" i="1"/>
  <c r="G38" i="1"/>
  <c r="G88" i="1"/>
  <c r="G80" i="1"/>
  <c r="G128" i="1"/>
  <c r="G56" i="1"/>
  <c r="G124" i="1"/>
  <c r="G9" i="1"/>
  <c r="G28" i="1"/>
  <c r="G100" i="1"/>
  <c r="G58" i="1"/>
  <c r="G4" i="1"/>
  <c r="G6" i="1"/>
  <c r="G191" i="1"/>
  <c r="G40" i="1"/>
  <c r="G73" i="1"/>
  <c r="G185" i="1"/>
  <c r="G190" i="1"/>
  <c r="G66" i="1"/>
  <c r="G69" i="1"/>
  <c r="G53" i="1"/>
  <c r="G16" i="1"/>
  <c r="G39" i="1"/>
  <c r="G86" i="1"/>
  <c r="G149" i="1"/>
  <c r="G183" i="1"/>
  <c r="G90" i="1"/>
  <c r="G70" i="1"/>
  <c r="G44" i="1"/>
  <c r="G92" i="1"/>
  <c r="G199" i="1"/>
  <c r="G152" i="1"/>
  <c r="G24" i="1"/>
  <c r="G180" i="1"/>
  <c r="G106" i="1"/>
  <c r="G84" i="1"/>
  <c r="G74" i="1"/>
  <c r="G125" i="1"/>
  <c r="G49" i="1"/>
  <c r="G123" i="1"/>
  <c r="G91" i="1"/>
  <c r="G126" i="1"/>
  <c r="G133" i="1"/>
  <c r="G31" i="1"/>
  <c r="G93" i="1"/>
  <c r="G68" i="1"/>
  <c r="G21" i="1"/>
  <c r="G140" i="1"/>
  <c r="G22" i="1"/>
  <c r="G135" i="1"/>
  <c r="G203" i="1"/>
  <c r="G64" i="1"/>
  <c r="G155" i="1"/>
  <c r="G201" i="1"/>
  <c r="G158" i="1"/>
  <c r="G186" i="1"/>
  <c r="G115" i="1"/>
  <c r="G179" i="1"/>
  <c r="G63" i="1"/>
  <c r="G14" i="1"/>
  <c r="G17" i="1"/>
  <c r="G181" i="1"/>
  <c r="G176" i="1"/>
  <c r="G192" i="1"/>
  <c r="J41" i="2" l="1"/>
  <c r="J40" i="2"/>
  <c r="J39" i="2"/>
  <c r="J38" i="2"/>
  <c r="J37" i="2"/>
  <c r="J36" i="2"/>
  <c r="J35" i="2"/>
  <c r="J34" i="2"/>
  <c r="J33" i="2"/>
  <c r="J32" i="2"/>
  <c r="J30" i="2"/>
  <c r="J29" i="2"/>
  <c r="J28" i="2"/>
  <c r="J27" i="2"/>
  <c r="J26" i="2"/>
  <c r="J25" i="2"/>
  <c r="J24" i="2"/>
  <c r="J23" i="2"/>
  <c r="J22" i="2"/>
  <c r="J9" i="2"/>
  <c r="J8" i="2"/>
  <c r="J7" i="2"/>
  <c r="J6" i="2"/>
  <c r="J5" i="2"/>
  <c r="J4" i="2"/>
  <c r="J3" i="2"/>
  <c r="E91" i="2"/>
  <c r="E90" i="2"/>
  <c r="E89" i="2"/>
  <c r="E88" i="2"/>
  <c r="E87" i="2"/>
  <c r="E86" i="2"/>
  <c r="E85" i="2"/>
  <c r="E84" i="2"/>
  <c r="E83" i="2"/>
  <c r="E78" i="2"/>
  <c r="E77" i="2"/>
  <c r="E76" i="2"/>
  <c r="E66" i="2"/>
  <c r="E65" i="2"/>
  <c r="E64" i="2"/>
  <c r="E63" i="2"/>
  <c r="E62" i="2"/>
  <c r="E61" i="2"/>
  <c r="E60" i="2"/>
  <c r="E59" i="2"/>
  <c r="E58" i="2"/>
  <c r="E57" i="2"/>
  <c r="E56" i="2"/>
  <c r="E55" i="2"/>
  <c r="E54" i="2"/>
  <c r="E29" i="2"/>
  <c r="E28" i="2"/>
  <c r="E27" i="2"/>
  <c r="E26" i="2"/>
  <c r="E25" i="2"/>
  <c r="E24" i="2"/>
  <c r="E23" i="2"/>
  <c r="E16" i="2"/>
  <c r="E15" i="2"/>
  <c r="E14" i="2"/>
  <c r="E13" i="2"/>
  <c r="E6" i="2"/>
  <c r="E5" i="2"/>
  <c r="E4" i="2"/>
  <c r="E3" i="2"/>
  <c r="E12" i="2"/>
  <c r="A1" i="2" l="1"/>
  <c r="B1" i="2" s="1"/>
  <c r="K57" i="2" l="1"/>
  <c r="K58" i="2"/>
  <c r="K59" i="2"/>
  <c r="K60" i="2"/>
  <c r="K18" i="2"/>
  <c r="K19" i="2"/>
  <c r="K20" i="2"/>
  <c r="F80" i="2"/>
  <c r="F81" i="2"/>
  <c r="F82" i="2"/>
  <c r="F79" i="2"/>
  <c r="F46" i="2"/>
  <c r="F47" i="2"/>
  <c r="F48" i="2"/>
  <c r="F49" i="2"/>
  <c r="F18" i="2"/>
  <c r="F20" i="2"/>
  <c r="F21" i="2"/>
  <c r="F19" i="2"/>
  <c r="F22" i="2"/>
  <c r="K66" i="2"/>
  <c r="F41" i="2"/>
  <c r="F44" i="2"/>
  <c r="F40" i="2"/>
  <c r="F50" i="2"/>
  <c r="F38" i="2"/>
  <c r="F42" i="2"/>
  <c r="F39" i="2"/>
  <c r="F43" i="2"/>
  <c r="F51" i="2"/>
  <c r="F45" i="2"/>
  <c r="K31" i="2"/>
  <c r="K65" i="2"/>
  <c r="F17" i="2"/>
  <c r="K62" i="2"/>
  <c r="K63" i="2"/>
  <c r="K64" i="2"/>
  <c r="K43" i="2"/>
  <c r="K50" i="2"/>
  <c r="K45" i="2"/>
  <c r="K49" i="2"/>
  <c r="K44" i="2"/>
  <c r="K48" i="2"/>
  <c r="K42" i="2"/>
  <c r="K46" i="2"/>
  <c r="K47" i="2"/>
  <c r="K55" i="2"/>
  <c r="K52" i="2"/>
  <c r="K51" i="2"/>
  <c r="K54" i="2"/>
  <c r="K61" i="2"/>
  <c r="K56" i="2"/>
  <c r="K68" i="2"/>
  <c r="K67" i="2"/>
  <c r="K53" i="2"/>
  <c r="K11" i="2"/>
  <c r="K21" i="2"/>
  <c r="K15" i="2"/>
  <c r="K14" i="2"/>
  <c r="K17" i="2"/>
  <c r="K10" i="2"/>
  <c r="K12" i="2"/>
  <c r="K13" i="2"/>
  <c r="K16" i="2"/>
  <c r="F69" i="2"/>
  <c r="F72" i="2"/>
  <c r="F71" i="2"/>
  <c r="F73" i="2"/>
  <c r="F74" i="2"/>
  <c r="F75" i="2"/>
  <c r="F70" i="2"/>
  <c r="F67" i="2"/>
  <c r="F68" i="2"/>
  <c r="K28" i="2"/>
  <c r="F30" i="2"/>
  <c r="F31" i="2"/>
  <c r="F32" i="2"/>
  <c r="F53" i="2"/>
  <c r="F52" i="2"/>
  <c r="F33" i="2"/>
  <c r="F36" i="2"/>
  <c r="F34" i="2"/>
  <c r="F35" i="2"/>
  <c r="F37" i="2"/>
  <c r="F76" i="2"/>
  <c r="K41" i="2"/>
  <c r="F12" i="2"/>
  <c r="K3" i="2"/>
  <c r="F24" i="2"/>
  <c r="K24" i="2"/>
  <c r="F16" i="2"/>
  <c r="F84" i="2"/>
  <c r="F14" i="2"/>
  <c r="F78" i="2"/>
  <c r="F4" i="2"/>
  <c r="F26" i="2"/>
  <c r="K23" i="2"/>
  <c r="F61" i="2"/>
  <c r="K4" i="2"/>
  <c r="F63" i="2"/>
  <c r="F13" i="2"/>
  <c r="K6" i="2"/>
  <c r="K25" i="2"/>
  <c r="F29" i="2"/>
  <c r="F85" i="2"/>
  <c r="K39" i="2"/>
  <c r="K38" i="2"/>
  <c r="F15" i="2"/>
  <c r="F23" i="2"/>
  <c r="F59" i="2"/>
  <c r="F62" i="2"/>
  <c r="K34" i="2"/>
  <c r="F57" i="2"/>
  <c r="K5" i="2"/>
  <c r="K37" i="2"/>
  <c r="F64" i="2"/>
  <c r="F54" i="2"/>
  <c r="K30" i="2"/>
  <c r="K29" i="2"/>
  <c r="F25" i="2"/>
  <c r="F83" i="2"/>
  <c r="F56" i="2"/>
  <c r="K33" i="2"/>
  <c r="K35" i="2"/>
  <c r="K26" i="2"/>
  <c r="K8" i="2"/>
  <c r="K36" i="2"/>
  <c r="F86" i="2"/>
  <c r="F77" i="2"/>
  <c r="K40" i="2"/>
  <c r="K22" i="2"/>
  <c r="K9" i="2"/>
  <c r="F7" i="2"/>
  <c r="F11" i="2"/>
  <c r="F8" i="2"/>
  <c r="F10" i="2"/>
  <c r="F9" i="2"/>
  <c r="F89" i="2"/>
  <c r="F58" i="2"/>
  <c r="F5" i="2"/>
  <c r="F28" i="2"/>
  <c r="K27" i="2"/>
  <c r="F87" i="2"/>
  <c r="K7" i="2"/>
  <c r="F6" i="2"/>
  <c r="F66" i="2"/>
  <c r="F88" i="2"/>
  <c r="F27" i="2"/>
  <c r="F65" i="2"/>
  <c r="F55" i="2"/>
  <c r="K32" i="2"/>
  <c r="F3" i="2"/>
  <c r="F91" i="2"/>
  <c r="F90" i="2"/>
  <c r="F60" i="2"/>
</calcChain>
</file>

<file path=xl/sharedStrings.xml><?xml version="1.0" encoding="utf-8"?>
<sst xmlns="http://schemas.openxmlformats.org/spreadsheetml/2006/main" count="8168" uniqueCount="713">
  <si>
    <t>#</t>
  </si>
  <si>
    <t>Player</t>
  </si>
  <si>
    <t>Number selected</t>
  </si>
  <si>
    <t>% of boards</t>
  </si>
  <si>
    <t>Group</t>
  </si>
  <si>
    <t>A</t>
  </si>
  <si>
    <t>D</t>
  </si>
  <si>
    <t>Place</t>
  </si>
  <si>
    <t>Payout</t>
  </si>
  <si>
    <t>B</t>
  </si>
  <si>
    <t>Adm</t>
  </si>
  <si>
    <t>E</t>
  </si>
  <si>
    <t>C</t>
  </si>
  <si>
    <t>A1</t>
  </si>
  <si>
    <t>A1$</t>
  </si>
  <si>
    <t>A2</t>
  </si>
  <si>
    <t>A2$</t>
  </si>
  <si>
    <t>A3</t>
  </si>
  <si>
    <t>B1</t>
  </si>
  <si>
    <t>B1$</t>
  </si>
  <si>
    <t>B2</t>
  </si>
  <si>
    <t>B2$</t>
  </si>
  <si>
    <t>B3</t>
  </si>
  <si>
    <t>B3$</t>
  </si>
  <si>
    <t>C1</t>
  </si>
  <si>
    <t>C1$</t>
  </si>
  <si>
    <t>C2</t>
  </si>
  <si>
    <t>C2$</t>
  </si>
  <si>
    <t>C3</t>
  </si>
  <si>
    <t>C3$</t>
  </si>
  <si>
    <t>D3$</t>
  </si>
  <si>
    <t>D1</t>
  </si>
  <si>
    <t>D1$</t>
  </si>
  <si>
    <t>D2</t>
  </si>
  <si>
    <t>D2$</t>
  </si>
  <si>
    <t>D3</t>
  </si>
  <si>
    <t>E1</t>
  </si>
  <si>
    <t>E1$</t>
  </si>
  <si>
    <t>E2</t>
  </si>
  <si>
    <t>E2$</t>
  </si>
  <si>
    <t>E3</t>
  </si>
  <si>
    <t>E3$</t>
  </si>
  <si>
    <t>MONEY WON</t>
  </si>
  <si>
    <t>PARTICIPANT</t>
  </si>
  <si>
    <t>EMAIL</t>
  </si>
  <si>
    <t>WHO COLLECTS</t>
  </si>
  <si>
    <t>HOW PAYING</t>
  </si>
  <si>
    <t>PAID</t>
  </si>
  <si>
    <t>Bubba Watson</t>
  </si>
  <si>
    <t>Dustin Johnson</t>
  </si>
  <si>
    <t>Henrik Stenson</t>
  </si>
  <si>
    <t>Hideki Matsuyama</t>
  </si>
  <si>
    <t>Jason Day</t>
  </si>
  <si>
    <t>Jon Rahm</t>
  </si>
  <si>
    <t>Jordan Spieth</t>
  </si>
  <si>
    <t>Justin Rose</t>
  </si>
  <si>
    <t>Justin Thomas</t>
  </si>
  <si>
    <t>Patrick Reed</t>
  </si>
  <si>
    <t>Paul Casey</t>
  </si>
  <si>
    <t>Phil Mickelson</t>
  </si>
  <si>
    <t>Rickie Fowler</t>
  </si>
  <si>
    <t>Rory McIlroy</t>
  </si>
  <si>
    <t>Tiger Woods</t>
  </si>
  <si>
    <t>Adam Scott</t>
  </si>
  <si>
    <t>Branden Grace</t>
  </si>
  <si>
    <t>Brandt Snedeker</t>
  </si>
  <si>
    <t>Brooks Koepka</t>
  </si>
  <si>
    <t>Francesco Molinari</t>
  </si>
  <si>
    <t>Ian Poulter</t>
  </si>
  <si>
    <t>Jim Furyk</t>
  </si>
  <si>
    <t>Jimmy Walker</t>
  </si>
  <si>
    <t>Kyle Stanley</t>
  </si>
  <si>
    <t>Louis Oosthuizen</t>
  </si>
  <si>
    <t>Marc Leishman</t>
  </si>
  <si>
    <t>Matt Kuchar</t>
  </si>
  <si>
    <t>Matthew Fitzpatrick</t>
  </si>
  <si>
    <t>Patrick Cantlay</t>
  </si>
  <si>
    <t>Sergio Garcia</t>
  </si>
  <si>
    <t>Shane Lowry</t>
  </si>
  <si>
    <t>Tommy Fleetwood</t>
  </si>
  <si>
    <t>Webb Simpson</t>
  </si>
  <si>
    <t>Xander Schauffele</t>
  </si>
  <si>
    <t>Zach Johnson</t>
  </si>
  <si>
    <t>Aaron Wise</t>
  </si>
  <si>
    <t>Cameron Smith</t>
  </si>
  <si>
    <t>Charles Howell</t>
  </si>
  <si>
    <t>Chez Reavie</t>
  </si>
  <si>
    <t>Danny Willett</t>
  </si>
  <si>
    <t>Ernie Els</t>
  </si>
  <si>
    <t>Gary Woodland</t>
  </si>
  <si>
    <t>Graeme McDowell</t>
  </si>
  <si>
    <t>Keegan Bradley</t>
  </si>
  <si>
    <t>Kevin Kisner</t>
  </si>
  <si>
    <t>Kiradech Aphibarnrat</t>
  </si>
  <si>
    <t>Luke List</t>
  </si>
  <si>
    <t>Tony Finau</t>
  </si>
  <si>
    <t>Lucas Glover</t>
  </si>
  <si>
    <t>Ryan Fox</t>
  </si>
  <si>
    <t>Mike Kraemer</t>
  </si>
  <si>
    <t>Joe Pacheco</t>
  </si>
  <si>
    <t>Zach Vanderhoef</t>
  </si>
  <si>
    <t>Ryan Johnson</t>
  </si>
  <si>
    <t>Alex Mushalla</t>
  </si>
  <si>
    <t>Patrick Snyder</t>
  </si>
  <si>
    <t>Devin Colvin</t>
  </si>
  <si>
    <t>Alan Horvatich</t>
  </si>
  <si>
    <t>John Rydell</t>
  </si>
  <si>
    <t>Tom Poole</t>
  </si>
  <si>
    <t>Pat Ryan</t>
  </si>
  <si>
    <t>Matt Tutaj</t>
  </si>
  <si>
    <t>Brian Wade</t>
  </si>
  <si>
    <t>Guy Fridley</t>
  </si>
  <si>
    <t>John Juarez</t>
  </si>
  <si>
    <t>Jason Dario</t>
  </si>
  <si>
    <t>Fred Husemoller</t>
  </si>
  <si>
    <t>Rick Salzman 1</t>
  </si>
  <si>
    <t>Rick Salzman 2</t>
  </si>
  <si>
    <t>John Perrault</t>
  </si>
  <si>
    <t>Alex Dyer</t>
  </si>
  <si>
    <t>Chad Smith 1</t>
  </si>
  <si>
    <t>Chad Smith 2</t>
  </si>
  <si>
    <t>George Stewart</t>
  </si>
  <si>
    <t>Brad Weappa</t>
  </si>
  <si>
    <t>Terry Wensmann 1</t>
  </si>
  <si>
    <t>Terry Wensmann 2</t>
  </si>
  <si>
    <t>Connor Flaherty</t>
  </si>
  <si>
    <t>Tyrrell Hatton</t>
  </si>
  <si>
    <t>Byeong Hun An</t>
  </si>
  <si>
    <t>NAME</t>
  </si>
  <si>
    <t>RANK</t>
  </si>
  <si>
    <t>BEHIND ABOVE</t>
  </si>
  <si>
    <t>BEHIND WINNER</t>
  </si>
  <si>
    <t>Haotong Li</t>
  </si>
  <si>
    <t>Kevin Na</t>
  </si>
  <si>
    <t>Rafa Cabrera-Bello</t>
  </si>
  <si>
    <t>Billy Horschel</t>
  </si>
  <si>
    <t>Justin Harding</t>
  </si>
  <si>
    <t>Lucas Bjerregaard</t>
  </si>
  <si>
    <t>Rory Sabbatini</t>
  </si>
  <si>
    <t>Si Woo Kim</t>
  </si>
  <si>
    <t>Thomas Pieters</t>
  </si>
  <si>
    <t>Thorbjorn Olesen</t>
  </si>
  <si>
    <t>Adri Arnaus</t>
  </si>
  <si>
    <t>Keith Mitchell</t>
  </si>
  <si>
    <t>Patton Kizzire</t>
  </si>
  <si>
    <t>Shugo Imahira</t>
  </si>
  <si>
    <t>Abraham Ancer</t>
  </si>
  <si>
    <t>Chan Kim</t>
  </si>
  <si>
    <t>Mikumu Horikawa</t>
  </si>
  <si>
    <t>Lane Stillings</t>
  </si>
  <si>
    <t>Kevin Gorg</t>
  </si>
  <si>
    <t>Tim Kane</t>
  </si>
  <si>
    <t>Robin Hoffos</t>
  </si>
  <si>
    <t>Bruce Nakamura</t>
  </si>
  <si>
    <t>Andy McCauley</t>
  </si>
  <si>
    <t>Austin MacLeod</t>
  </si>
  <si>
    <t>Ian Ayers</t>
  </si>
  <si>
    <t>Chris Dueffert</t>
  </si>
  <si>
    <t>Mike Kirsch</t>
  </si>
  <si>
    <t>Jay Moss</t>
  </si>
  <si>
    <t>Mark Gorney 1</t>
  </si>
  <si>
    <t>Mark Gorney 2</t>
  </si>
  <si>
    <t>Steve Orme</t>
  </si>
  <si>
    <t>Chad Smith 3</t>
  </si>
  <si>
    <t>Robert Paulzine</t>
  </si>
  <si>
    <t>Bryan Dobek</t>
  </si>
  <si>
    <t>Tommy Lyons</t>
  </si>
  <si>
    <t>Steve Bull 1</t>
  </si>
  <si>
    <t>Steve Bull 2</t>
  </si>
  <si>
    <t>Bryson DeChambeau</t>
  </si>
  <si>
    <t>Brandon Wu (a)</t>
  </si>
  <si>
    <t>Andrew Putnam</t>
  </si>
  <si>
    <t>Erik van Rooyen</t>
  </si>
  <si>
    <t>Emiliano Grillo</t>
  </si>
  <si>
    <t>Bernd Wiesberger</t>
  </si>
  <si>
    <t>Joel Dahmen</t>
  </si>
  <si>
    <t>A3$</t>
  </si>
  <si>
    <t>Alex Noren</t>
  </si>
  <si>
    <t>Andy Sullivan</t>
  </si>
  <si>
    <t>Eddie Pepperell</t>
  </si>
  <si>
    <t>Lee Westwood</t>
  </si>
  <si>
    <t>Matt Wallace</t>
  </si>
  <si>
    <t>Russell Knox</t>
  </si>
  <si>
    <t>Adam Hadwin</t>
  </si>
  <si>
    <t>Alexander Bjork</t>
  </si>
  <si>
    <t>Charley Hoffman</t>
  </si>
  <si>
    <t>CT Pan</t>
  </si>
  <si>
    <t>Jazz Janewattananond</t>
  </si>
  <si>
    <t>Joaquin Niemann</t>
  </si>
  <si>
    <t>Joost Luiten</t>
  </si>
  <si>
    <t>Jorge Campillo</t>
  </si>
  <si>
    <t>Mike Lorenzo-Vera</t>
  </si>
  <si>
    <t>Padraig Harrington</t>
  </si>
  <si>
    <t>Robert MacIntyre</t>
  </si>
  <si>
    <t>Sungjae Im</t>
  </si>
  <si>
    <t>Adrian Otaegui</t>
  </si>
  <si>
    <t>Andrea Pavan</t>
  </si>
  <si>
    <t>Brandon Stone</t>
  </si>
  <si>
    <t>Chris Wood</t>
  </si>
  <si>
    <t>Christiaan Bezuidenhout</t>
  </si>
  <si>
    <t>Corey Conners</t>
  </si>
  <si>
    <t>David Lipsky</t>
  </si>
  <si>
    <t>Doc Redman</t>
  </si>
  <si>
    <t>Jason Kokrak</t>
  </si>
  <si>
    <t>JB Holmes</t>
  </si>
  <si>
    <t>Kevin Streelman</t>
  </si>
  <si>
    <t>Miguel Angel Jimenez</t>
  </si>
  <si>
    <t>Mikko Korhonen</t>
  </si>
  <si>
    <t>Nate Lashley</t>
  </si>
  <si>
    <t>Oliver Wilson</t>
  </si>
  <si>
    <t>Paul Waring</t>
  </si>
  <si>
    <t>Richard Sterne</t>
  </si>
  <si>
    <t>Robert Rock</t>
  </si>
  <si>
    <t>Romain Langasque</t>
  </si>
  <si>
    <t>Ryan Palmer</t>
  </si>
  <si>
    <t>Sung Kang</t>
  </si>
  <si>
    <t>Tom Lewis</t>
  </si>
  <si>
    <t>Zander Lombard</t>
  </si>
  <si>
    <t>Andrew Wilson</t>
  </si>
  <si>
    <t>Ashton Turner</t>
  </si>
  <si>
    <t>Austin Connelly</t>
  </si>
  <si>
    <t>Callum Shinkwin</t>
  </si>
  <si>
    <t>Connor Syme</t>
  </si>
  <si>
    <t>Darren Clarke</t>
  </si>
  <si>
    <t>David Duval</t>
  </si>
  <si>
    <t>Dimitrio Papadatos</t>
  </si>
  <si>
    <t>Dongkyu Jang</t>
  </si>
  <si>
    <t>Doyeob Mun</t>
  </si>
  <si>
    <t>Garrick Porteous</t>
  </si>
  <si>
    <t>Gunn Charoenkul</t>
  </si>
  <si>
    <t>Inn Choon Hwang</t>
  </si>
  <si>
    <t>Isidro Benitez</t>
  </si>
  <si>
    <t>Jack Senior</t>
  </si>
  <si>
    <t>Jake McLeod</t>
  </si>
  <si>
    <t>Kurt Kitayama</t>
  </si>
  <si>
    <t>Matthew Baldwin</t>
  </si>
  <si>
    <t>Paul Lawrie</t>
  </si>
  <si>
    <t>Prom Meesawat</t>
  </si>
  <si>
    <t>Sam Locke</t>
  </si>
  <si>
    <t>Sang Hyun Park</t>
  </si>
  <si>
    <t>Shaun Norris</t>
  </si>
  <si>
    <t>Shubhankar Sharma</t>
  </si>
  <si>
    <t>Stewart Cink</t>
  </si>
  <si>
    <t>Tom Lehman</t>
  </si>
  <si>
    <t>Yoshinori Fujimoto</t>
  </si>
  <si>
    <t>Yosuje Asaji</t>
  </si>
  <si>
    <t>Yuki Inamori</t>
  </si>
  <si>
    <t>Yuta Ikeda</t>
  </si>
  <si>
    <t>Zach Agamenoni</t>
  </si>
  <si>
    <t>Matt Schepers 1</t>
  </si>
  <si>
    <t>Matt Schepers 2</t>
  </si>
  <si>
    <t>Robert Macintyre</t>
  </si>
  <si>
    <t>Randy Zuckerman</t>
  </si>
  <si>
    <t>Rick Salzman 3</t>
  </si>
  <si>
    <t>Nick Bjerken 1</t>
  </si>
  <si>
    <t>Nick Bjerken 2</t>
  </si>
  <si>
    <t>Tom Keffury</t>
  </si>
  <si>
    <t>Bill Perpich 1</t>
  </si>
  <si>
    <t>Bill Perpich 2</t>
  </si>
  <si>
    <t>Tom Maertz</t>
  </si>
  <si>
    <t>Jason Middaugh</t>
  </si>
  <si>
    <t>Colin Anderson</t>
  </si>
  <si>
    <t>Andy Podmolik</t>
  </si>
  <si>
    <t>Matt Cohn</t>
  </si>
  <si>
    <t>Ryan Wensmann 1</t>
  </si>
  <si>
    <t>Ryan Wensmann 2</t>
  </si>
  <si>
    <t>Corey Schmidt</t>
  </si>
  <si>
    <t>Kevin Roddy</t>
  </si>
  <si>
    <t>Brian Beach</t>
  </si>
  <si>
    <t>GROUP A1</t>
  </si>
  <si>
    <t>GROUP A2</t>
  </si>
  <si>
    <t>GROUP A3</t>
  </si>
  <si>
    <t>GROUP B1</t>
  </si>
  <si>
    <t>GROUP B2</t>
  </si>
  <si>
    <t>GROUP B3</t>
  </si>
  <si>
    <t>GROUP C1</t>
  </si>
  <si>
    <t>GROUP C2</t>
  </si>
  <si>
    <t>GROUP D1</t>
  </si>
  <si>
    <t>GROUP D2</t>
  </si>
  <si>
    <t>GROUP D3</t>
  </si>
  <si>
    <t>GROUP E1</t>
  </si>
  <si>
    <t>GROUP E2</t>
  </si>
  <si>
    <t>GROUP E3</t>
  </si>
  <si>
    <t>GROUP C3</t>
  </si>
  <si>
    <t>Matt Fitzpatrick</t>
  </si>
  <si>
    <t>PLAYER</t>
  </si>
  <si>
    <t>EARNINGS</t>
  </si>
  <si>
    <t>Dylan Frittelli</t>
  </si>
  <si>
    <t>Benjamin Hebert</t>
  </si>
  <si>
    <t>Nino Bertasio</t>
  </si>
  <si>
    <t>James Sugrue (a)</t>
  </si>
  <si>
    <t>Takumi Kanaya (a)</t>
  </si>
  <si>
    <t>Alexander Levy</t>
  </si>
  <si>
    <t>Andrew Johnston</t>
  </si>
  <si>
    <t>Brian Harman</t>
  </si>
  <si>
    <t>Matthias Schmid (a)</t>
  </si>
  <si>
    <t>Curtis Knipes (a)</t>
  </si>
  <si>
    <t>Thomas Thurloway (a)</t>
  </si>
  <si>
    <t>PAYOUT</t>
  </si>
  <si>
    <t>GOLFERS $ WON</t>
  </si>
  <si>
    <t>Daniel Berger</t>
  </si>
  <si>
    <t>Cameron Champ</t>
  </si>
  <si>
    <t>Harris English</t>
  </si>
  <si>
    <t>Viktor Hovland</t>
  </si>
  <si>
    <t>Martin Kaymer</t>
  </si>
  <si>
    <t>Collin Morikawa</t>
  </si>
  <si>
    <t>Scottie Scheffler</t>
  </si>
  <si>
    <t>Charl Schwartzel</t>
  </si>
  <si>
    <t>Brendan Steele</t>
  </si>
  <si>
    <t>Brendon Todd</t>
  </si>
  <si>
    <t>Matthew Wolff</t>
  </si>
  <si>
    <t>Jason Dufner</t>
  </si>
  <si>
    <t>Lanto Griffin</t>
  </si>
  <si>
    <t>Russell Henley</t>
  </si>
  <si>
    <t>Max Homa</t>
  </si>
  <si>
    <t>Mackenzie Hughes</t>
  </si>
  <si>
    <t>Andrew Landry</t>
  </si>
  <si>
    <t>Danny Lee</t>
  </si>
  <si>
    <t>Adam Long</t>
  </si>
  <si>
    <t>Scott Piercy</t>
  </si>
  <si>
    <t>J.T. Poston</t>
  </si>
  <si>
    <t>Matthias Schwab</t>
  </si>
  <si>
    <t>Sepp Straka</t>
  </si>
  <si>
    <t>Nick Taylor</t>
  </si>
  <si>
    <t>Michael Thompson</t>
  </si>
  <si>
    <t>Harold Varner</t>
  </si>
  <si>
    <t>Rich Beem</t>
  </si>
  <si>
    <t>Tyler Duncan</t>
  </si>
  <si>
    <t>Talor Gooch</t>
  </si>
  <si>
    <t>Lucas Herbert</t>
  </si>
  <si>
    <t>Tom Hoge</t>
  </si>
  <si>
    <t>Mark Hubbard</t>
  </si>
  <si>
    <t>Ryo Ishikawa</t>
  </si>
  <si>
    <t>Matt Jones</t>
  </si>
  <si>
    <t>Marcus Kinhult</t>
  </si>
  <si>
    <t>Davis Love</t>
  </si>
  <si>
    <t>Troy Merritt</t>
  </si>
  <si>
    <t>Sebastian Muñoz</t>
  </si>
  <si>
    <t>Carlos Ortiz</t>
  </si>
  <si>
    <t>C.T. Pan</t>
  </si>
  <si>
    <t>Victor Perez</t>
  </si>
  <si>
    <t>Steve Stricker</t>
  </si>
  <si>
    <t>Brian Stuard</t>
  </si>
  <si>
    <t>Vaughn Taylor</t>
  </si>
  <si>
    <t>Cameron Tringale</t>
  </si>
  <si>
    <t>Michael Auterson</t>
  </si>
  <si>
    <t>Danny Balin</t>
  </si>
  <si>
    <t>Alex Beach</t>
  </si>
  <si>
    <t>Rich Berberian</t>
  </si>
  <si>
    <t>Justin Bertsch</t>
  </si>
  <si>
    <t>Jason Caron</t>
  </si>
  <si>
    <t>Wyndham Clark</t>
  </si>
  <si>
    <t>Ben Cook</t>
  </si>
  <si>
    <t>Judd Gibb</t>
  </si>
  <si>
    <t>Jeff Hart</t>
  </si>
  <si>
    <t>Jim Herman</t>
  </si>
  <si>
    <t>Marty Jertson</t>
  </si>
  <si>
    <t>Joohyung Kim</t>
  </si>
  <si>
    <t>Alex Knoll</t>
  </si>
  <si>
    <t>Rob Labritz</t>
  </si>
  <si>
    <t>Shaun Micheel</t>
  </si>
  <si>
    <t>David Muttitt</t>
  </si>
  <si>
    <t>John O'Leary</t>
  </si>
  <si>
    <t>Rod Perry</t>
  </si>
  <si>
    <t>Jeff Roth</t>
  </si>
  <si>
    <t>Bob Sowards</t>
  </si>
  <si>
    <t>Ken Tanigawa</t>
  </si>
  <si>
    <t>Ryan Vermeer</t>
  </si>
  <si>
    <t>Shawn Warren</t>
  </si>
  <si>
    <t>Ryan Moore</t>
  </si>
  <si>
    <t>Richy Werenski</t>
  </si>
  <si>
    <t>Bud Cauley</t>
  </si>
  <si>
    <t>Denny McCarthy</t>
  </si>
  <si>
    <t>jrass22@gmail.com</t>
  </si>
  <si>
    <t>Josh Rassmussen</t>
  </si>
  <si>
    <t>VENMO</t>
  </si>
  <si>
    <t>YES</t>
  </si>
  <si>
    <t>beychokracing@gmail.com</t>
  </si>
  <si>
    <t>Michael Beychok</t>
  </si>
  <si>
    <t>Devin Colvin 1</t>
  </si>
  <si>
    <t>Devin Colvin 2</t>
  </si>
  <si>
    <t>colv0019@yahoo.com</t>
  </si>
  <si>
    <t>adamwolf9@yahoo.com</t>
  </si>
  <si>
    <t>Adam Wolf</t>
  </si>
  <si>
    <t>joe.pacheco2@dxc.com</t>
  </si>
  <si>
    <t>stevedahl@kathfuel.com</t>
  </si>
  <si>
    <t>Steve Dahl</t>
  </si>
  <si>
    <t>jefflarson@kathfuel.com</t>
  </si>
  <si>
    <t>Jeff Larson</t>
  </si>
  <si>
    <t>Scott McGregor 1</t>
  </si>
  <si>
    <t>Scott McGregor 2</t>
  </si>
  <si>
    <t>scottmcgregor11@gmail.com</t>
  </si>
  <si>
    <t>Matthew.McGregor@chrobinson.com</t>
  </si>
  <si>
    <t>Matt McGregor 1</t>
  </si>
  <si>
    <t>Matt McGregor 2</t>
  </si>
  <si>
    <t>Matt McGregor</t>
  </si>
  <si>
    <t>eric@bighamrealtors.com</t>
  </si>
  <si>
    <t>Eirc Bigham 1</t>
  </si>
  <si>
    <t>Eirc Bigham 2</t>
  </si>
  <si>
    <t>Eric Bigham</t>
  </si>
  <si>
    <t>carol01oh@aol.com</t>
  </si>
  <si>
    <t>gkstewart22@aol.com</t>
  </si>
  <si>
    <t>zachhoef@gmail.com</t>
  </si>
  <si>
    <t>rjmaertz@yahoo.com</t>
  </si>
  <si>
    <t>James Maertz</t>
  </si>
  <si>
    <t>Nick Bjerken 3</t>
  </si>
  <si>
    <t>nbjerken12@yahoo.com</t>
  </si>
  <si>
    <t>Nick Bjerken</t>
  </si>
  <si>
    <t>tompoole@comcast.net</t>
  </si>
  <si>
    <t>George Stewart IV</t>
  </si>
  <si>
    <t>patrick@logowise.com</t>
  </si>
  <si>
    <t>Stacy Snyder</t>
  </si>
  <si>
    <t>mossjay418@gmail.com</t>
  </si>
  <si>
    <t>cobra1966@hotmail.com</t>
  </si>
  <si>
    <t>Steven Busching</t>
  </si>
  <si>
    <t>geo318@comcast.net</t>
  </si>
  <si>
    <t>gatorshoosiers@gmail.com</t>
  </si>
  <si>
    <t>Brad Hughes</t>
  </si>
  <si>
    <t>travis.r.mckay@gmail.com</t>
  </si>
  <si>
    <t>Travis McKay</t>
  </si>
  <si>
    <t>briwade77@yahoo.com</t>
  </si>
  <si>
    <t>nickd0906@gmail.com</t>
  </si>
  <si>
    <t>Nick DeFelice</t>
  </si>
  <si>
    <t>smbatch@hotmail.com</t>
  </si>
  <si>
    <t>Steven Batchelder</t>
  </si>
  <si>
    <t>stevebull@glanbia.com</t>
  </si>
  <si>
    <t>Steve Bull</t>
  </si>
  <si>
    <t>jmiddaugh@excite.com</t>
  </si>
  <si>
    <t>Jason Middaugh 1</t>
  </si>
  <si>
    <t>Jason Middaugh 2</t>
  </si>
  <si>
    <t>mgorney729@gmail.com</t>
  </si>
  <si>
    <t>Mark Gorney</t>
  </si>
  <si>
    <t>mrben55112@gmail.com</t>
  </si>
  <si>
    <t>Ben Beery</t>
  </si>
  <si>
    <t>Dom Morales</t>
  </si>
  <si>
    <t>DHellmuth@hjlawfirm.com</t>
  </si>
  <si>
    <t>David Hellmuth</t>
  </si>
  <si>
    <t>jags51@aol.com</t>
  </si>
  <si>
    <t>takaner07@gmail.com</t>
  </si>
  <si>
    <t>Steve Jagoditz</t>
  </si>
  <si>
    <t>anderson.colin7@gmail.com</t>
  </si>
  <si>
    <t>mike.kraemer@mgkcompanies.com</t>
  </si>
  <si>
    <t>PAY PAL</t>
  </si>
  <si>
    <t>bpapro01@gmail.com</t>
  </si>
  <si>
    <t>Ben Apro</t>
  </si>
  <si>
    <t>Adyer@erlaw.com</t>
  </si>
  <si>
    <t>fredh@ci.austin.mn.us</t>
  </si>
  <si>
    <t>gfridley@dpsnd.org</t>
  </si>
  <si>
    <t>Guy Fridley 1</t>
  </si>
  <si>
    <t>johnson_ryan@me.com</t>
  </si>
  <si>
    <t>Robin@califsheetmetal.com</t>
  </si>
  <si>
    <t>Steve Lehman</t>
  </si>
  <si>
    <t>Mark Martinez</t>
  </si>
  <si>
    <t>mark.martinez@m2ti.com</t>
  </si>
  <si>
    <t>zdobek@gmail.com</t>
  </si>
  <si>
    <t>Zack Dobek</t>
  </si>
  <si>
    <t>matthew.john.tutaj@gmail.com</t>
  </si>
  <si>
    <t>bdobek@gmail.com</t>
  </si>
  <si>
    <t>Steve.Lehman@visionsystems.com</t>
  </si>
  <si>
    <t>brucenakamura777@gmail.com</t>
  </si>
  <si>
    <t>and03960@umn.edu</t>
  </si>
  <si>
    <t>Colin (UMN) Anderson</t>
  </si>
  <si>
    <t>mikekirsch@kwmrep.com</t>
  </si>
  <si>
    <t>Brigette Noeldner</t>
  </si>
  <si>
    <t>Brigettenoeldner@gmail.com</t>
  </si>
  <si>
    <t>T.maertz@yahoo.com</t>
  </si>
  <si>
    <t>steve@splino.com</t>
  </si>
  <si>
    <t>christopher_m_keller@hotmail.com</t>
  </si>
  <si>
    <t>Chris Keller</t>
  </si>
  <si>
    <t>connor.flaherty@hotmail.com</t>
  </si>
  <si>
    <t>acm1908@gmail.com</t>
  </si>
  <si>
    <t>cdueffert@fairwaymc.com</t>
  </si>
  <si>
    <t>lasvegascp@gmail.com</t>
  </si>
  <si>
    <t>Larry Koziarski</t>
  </si>
  <si>
    <t>twensmann@wres-llc.com</t>
  </si>
  <si>
    <t>Terry Wensmann</t>
  </si>
  <si>
    <t>jbunting1050@gmail.com</t>
  </si>
  <si>
    <t>James Bunting</t>
  </si>
  <si>
    <t>wade@fyattorneys.com</t>
  </si>
  <si>
    <t>Wade Yeoman 1</t>
  </si>
  <si>
    <t>Wade Yeoman 2</t>
  </si>
  <si>
    <t>Stuart Yeoman</t>
  </si>
  <si>
    <t>boosecrahan@gmail.com</t>
  </si>
  <si>
    <t>Marc Crahan</t>
  </si>
  <si>
    <t>ian_ayers2002@yahoo.com</t>
  </si>
  <si>
    <t>tk@midstatefair.com</t>
  </si>
  <si>
    <t>ecurryjmp2@sbcglobal.net</t>
  </si>
  <si>
    <t>Elaine Curry</t>
  </si>
  <si>
    <t>Jody Puckett</t>
  </si>
  <si>
    <t>john@networxonline.com</t>
  </si>
  <si>
    <t>BDowney@Gateway.Bank</t>
  </si>
  <si>
    <t>Bruce Downey</t>
  </si>
  <si>
    <t>Lizz Downey</t>
  </si>
  <si>
    <t>Tom Keenan</t>
  </si>
  <si>
    <t>tkeenan50@gmail.com</t>
  </si>
  <si>
    <t>alex@msquaredcpa.com</t>
  </si>
  <si>
    <t>mrcohn@hotmail.com</t>
  </si>
  <si>
    <t>dpalm19@aol.com</t>
  </si>
  <si>
    <t>Dan Palmer</t>
  </si>
  <si>
    <t>jsieger93@gmail.com</t>
  </si>
  <si>
    <t>Jake Sieger</t>
  </si>
  <si>
    <t>Jake Sieger 1</t>
  </si>
  <si>
    <t>Jake Sieger 2</t>
  </si>
  <si>
    <t>Jake Sieger 3</t>
  </si>
  <si>
    <t>Jake Sieger 4</t>
  </si>
  <si>
    <t>stjuarez@gmail.com</t>
  </si>
  <si>
    <t>Steve Juarez</t>
  </si>
  <si>
    <t>r.zuckerman@verizon.net</t>
  </si>
  <si>
    <t>kgorg@earthlink.net</t>
  </si>
  <si>
    <t>rpisciotta16@gmail.com</t>
  </si>
  <si>
    <t>Ryan Pisciotta 1</t>
  </si>
  <si>
    <t>Ryan Pisciotta 2</t>
  </si>
  <si>
    <t>Kevin Gaynor</t>
  </si>
  <si>
    <t>betjy@aol.com</t>
  </si>
  <si>
    <t>buckshawholdings@gmail.com</t>
  </si>
  <si>
    <t>Michael Marston</t>
  </si>
  <si>
    <t>robertsj24@gmail.com</t>
  </si>
  <si>
    <t>Jeff Roberts</t>
  </si>
  <si>
    <t>Jeff Roberts 2</t>
  </si>
  <si>
    <t>Jeff Roberts 1</t>
  </si>
  <si>
    <t>Dave Pessagno</t>
  </si>
  <si>
    <t>davidpessagno1@gmail.com</t>
  </si>
  <si>
    <t>Perpich.Bill@principal.com</t>
  </si>
  <si>
    <t>Bill Perpich</t>
  </si>
  <si>
    <t>steve.krause1976@verizon.net</t>
  </si>
  <si>
    <t>Steve Krause</t>
  </si>
  <si>
    <t>Barney Paulzine 1</t>
  </si>
  <si>
    <t>jpaulzine@comcast.net</t>
  </si>
  <si>
    <t>John Paulzine</t>
  </si>
  <si>
    <t>Barney Paulzine 2</t>
  </si>
  <si>
    <t>Barney Paulzine 3</t>
  </si>
  <si>
    <t>ebronson34@gmail.com</t>
  </si>
  <si>
    <t>Evan Bronson</t>
  </si>
  <si>
    <t>Mark Davis</t>
  </si>
  <si>
    <t>markdavis0104@gmail.com</t>
  </si>
  <si>
    <t>brad.weappa@gmail.com</t>
  </si>
  <si>
    <t>chuck_howe28@yahoo.com</t>
  </si>
  <si>
    <t>Charlie Howe 1</t>
  </si>
  <si>
    <t>Charlie Howe 2</t>
  </si>
  <si>
    <t>Charlie Howe</t>
  </si>
  <si>
    <t>kro@siteimprove.com</t>
  </si>
  <si>
    <t>shep279@hotmail.com</t>
  </si>
  <si>
    <t>Matt Schepers</t>
  </si>
  <si>
    <t>Brian.Beach@sovereignhealthcare.net</t>
  </si>
  <si>
    <t>Brian Beach 1</t>
  </si>
  <si>
    <t>Brian Beach 2</t>
  </si>
  <si>
    <t>todd.trippany@gmail.com</t>
  </si>
  <si>
    <t>Todd Trippany</t>
  </si>
  <si>
    <t>Guy Fridley 2</t>
  </si>
  <si>
    <t>proftleeucla@gmail.com</t>
  </si>
  <si>
    <t>Tom Lee</t>
  </si>
  <si>
    <t>rzine@comcast.net</t>
  </si>
  <si>
    <t>tannerhoward8@gmail.com</t>
  </si>
  <si>
    <t>Tanner Howard 1</t>
  </si>
  <si>
    <t>Tanner Howard 2</t>
  </si>
  <si>
    <t>Tanner Howard 3</t>
  </si>
  <si>
    <t>Tanner Howard</t>
  </si>
  <si>
    <t>Tommy@ConsumerJusticeCenter.com</t>
  </si>
  <si>
    <t>Mimi Lyons</t>
  </si>
  <si>
    <t>Carter Lyons</t>
  </si>
  <si>
    <t>miketmckeever@gmail.com</t>
  </si>
  <si>
    <t>Michael McKeever 1</t>
  </si>
  <si>
    <t>Michael McKeever 2</t>
  </si>
  <si>
    <t>Michael McKeever 3</t>
  </si>
  <si>
    <t>Michael McKeever 4</t>
  </si>
  <si>
    <t>Michael McKeever 5</t>
  </si>
  <si>
    <t>Michael McKeever 6</t>
  </si>
  <si>
    <t>Michael McKeever</t>
  </si>
  <si>
    <t>eteran1990@gmail.com</t>
  </si>
  <si>
    <t>Enrique Teran 1</t>
  </si>
  <si>
    <t>Enrique Teran 2</t>
  </si>
  <si>
    <t>Enrique Teran 3</t>
  </si>
  <si>
    <t>Enrique Teran 4</t>
  </si>
  <si>
    <t>Enrique Teran 5</t>
  </si>
  <si>
    <t>Enrique Teran 6</t>
  </si>
  <si>
    <t>Enrique Teran 7</t>
  </si>
  <si>
    <t>Enrique Teran 8</t>
  </si>
  <si>
    <t>Enrique Teran</t>
  </si>
  <si>
    <t>arex09@gmail.com</t>
  </si>
  <si>
    <t>Andrew Rex</t>
  </si>
  <si>
    <t>pgools930@aol.com</t>
  </si>
  <si>
    <t>Paul Goolsby</t>
  </si>
  <si>
    <t>bhueny@aol.com</t>
  </si>
  <si>
    <t>Brian Huenefeld</t>
  </si>
  <si>
    <t>chad.b.smith08@gmail.com</t>
  </si>
  <si>
    <t>Chad Smith</t>
  </si>
  <si>
    <t>Lee Becker 1</t>
  </si>
  <si>
    <t>Lee Becker 2</t>
  </si>
  <si>
    <t>Lee Becker</t>
  </si>
  <si>
    <t>lbecker268@gmail.com</t>
  </si>
  <si>
    <t>lamer020@d.umn.edu</t>
  </si>
  <si>
    <t>Andrew LaMere</t>
  </si>
  <si>
    <t>curtskipski@yahoo.com</t>
  </si>
  <si>
    <t>Curt Przyborowski</t>
  </si>
  <si>
    <t>Dylan Worth</t>
  </si>
  <si>
    <t>Dylan.Worth24@gmail.com</t>
  </si>
  <si>
    <t>mthaws@gmail.com</t>
  </si>
  <si>
    <t>Matt Haws</t>
  </si>
  <si>
    <t>luckymacwins@gmail.com</t>
  </si>
  <si>
    <t>Tim McDonald</t>
  </si>
  <si>
    <t>Tim McDonald 1</t>
  </si>
  <si>
    <t>Tim McDonald 2</t>
  </si>
  <si>
    <t>Tim McDonald 3</t>
  </si>
  <si>
    <t>Ben Michaels</t>
  </si>
  <si>
    <t>ryan.j.wensmann@gmail.com</t>
  </si>
  <si>
    <t>Ryan Wensmann</t>
  </si>
  <si>
    <t>darylsherred@gmail.com</t>
  </si>
  <si>
    <t>Daryl Sherred</t>
  </si>
  <si>
    <t>micmol25@msn.com</t>
  </si>
  <si>
    <t>Michael Moller 1</t>
  </si>
  <si>
    <t>Michael Moller 2</t>
  </si>
  <si>
    <t>Michael Moller</t>
  </si>
  <si>
    <t>apodmolik@gmail.com</t>
  </si>
  <si>
    <t>carl.d.daquila@gmail.com</t>
  </si>
  <si>
    <t>Carl D'Aquila</t>
  </si>
  <si>
    <t>lvpoker2007@aol.com</t>
  </si>
  <si>
    <t>Rick Salzman</t>
  </si>
  <si>
    <t>Ryan-rose@sbcglobal.net</t>
  </si>
  <si>
    <t>Ryan Rose</t>
  </si>
  <si>
    <t>JMikkelson@canterburypark.com</t>
  </si>
  <si>
    <t>Jon Mikkleson</t>
  </si>
  <si>
    <t>Travis McKay 1</t>
  </si>
  <si>
    <t>Colton@kwmrep.com</t>
  </si>
  <si>
    <t>Colton Radtke</t>
  </si>
  <si>
    <t>topherbaron@hotmail.com</t>
  </si>
  <si>
    <t>Topher Baron</t>
  </si>
  <si>
    <t>ryapat@comcast.net</t>
  </si>
  <si>
    <t>Travis McKay 2</t>
  </si>
  <si>
    <t>Travis McKay 3</t>
  </si>
  <si>
    <t>coreypschmidt@gmail.com</t>
  </si>
  <si>
    <t>Raynolds@fnb-corp.com</t>
  </si>
  <si>
    <t>Randy Raynolds</t>
  </si>
  <si>
    <t>profitmn@yahoo.com</t>
  </si>
  <si>
    <t>zagamenoni@gmail.com</t>
  </si>
  <si>
    <t>mitchelldkoch@gmail.com</t>
  </si>
  <si>
    <t>Mitchell Koch 1</t>
  </si>
  <si>
    <t>Mitchell Koch</t>
  </si>
  <si>
    <t>Mitchell Koch 2</t>
  </si>
  <si>
    <t>Charlie Howe 3</t>
  </si>
  <si>
    <t>dolvs84@gmail.com</t>
  </si>
  <si>
    <t>Byron Dolven</t>
  </si>
  <si>
    <t>tomocpa@gmail.com</t>
  </si>
  <si>
    <t>Thomas Ohlgren</t>
  </si>
  <si>
    <t>ryan.shane1423@gmail.com</t>
  </si>
  <si>
    <t>Ryan Shane</t>
  </si>
  <si>
    <t>jgoode4840@aol.com</t>
  </si>
  <si>
    <t>Jeff Gooderham</t>
  </si>
  <si>
    <t>austin.mac@yahoo.com</t>
  </si>
  <si>
    <t>mikepokrandt@gmail.com</t>
  </si>
  <si>
    <t>Mike Pokrandt</t>
  </si>
  <si>
    <t>Carl D'Aquila 1</t>
  </si>
  <si>
    <t>Carl D'Aquila 2</t>
  </si>
  <si>
    <t>mgdecillis22@yahoo.com</t>
  </si>
  <si>
    <t>Michael Decillis</t>
  </si>
  <si>
    <t>ryanhelin@gmail.com</t>
  </si>
  <si>
    <t>Ryan Helin</t>
  </si>
  <si>
    <t>pitharp@charter.net</t>
  </si>
  <si>
    <t>Mike Tharp</t>
  </si>
  <si>
    <t>kjstreifel@hotmail.com</t>
  </si>
  <si>
    <t>Kevin Streifel</t>
  </si>
  <si>
    <t>Ryan Rose 1</t>
  </si>
  <si>
    <t>Ryan Rose 2</t>
  </si>
  <si>
    <t>codywaltrip1@gmail.com</t>
  </si>
  <si>
    <t>Cody Waltrip</t>
  </si>
  <si>
    <t>forrestlehman@outlook.com</t>
  </si>
  <si>
    <t xml:space="preserve">Forrest Lehman </t>
  </si>
  <si>
    <t>franksarone@gmail.com</t>
  </si>
  <si>
    <t>Frank Arone</t>
  </si>
  <si>
    <t>Ryan Rose 3</t>
  </si>
  <si>
    <t>Ryan Rose 4</t>
  </si>
  <si>
    <t>meyer0416@gmail.com</t>
  </si>
  <si>
    <t>Ben Meyer</t>
  </si>
  <si>
    <t>bethln@aol.com</t>
  </si>
  <si>
    <t>Beth Loechler</t>
  </si>
  <si>
    <t>Alex Dyer 1</t>
  </si>
  <si>
    <t>Alex Dyer 2</t>
  </si>
  <si>
    <t>Ryan Olsen</t>
  </si>
  <si>
    <t>raolsen1019@gmail.com</t>
  </si>
  <si>
    <t>austen@theoddcoupleteam.com</t>
  </si>
  <si>
    <t>Austen Kordosky</t>
  </si>
  <si>
    <t>chanes123@icloud.com</t>
  </si>
  <si>
    <t>Chris Hanes</t>
  </si>
  <si>
    <t>pappamccann@yahoo.com</t>
  </si>
  <si>
    <t>Joe Pacotto 1</t>
  </si>
  <si>
    <t>Joe Pacotto 2</t>
  </si>
  <si>
    <t>Scott McCann</t>
  </si>
  <si>
    <t>godankies7@gmail.com</t>
  </si>
  <si>
    <t>Daniel Christy</t>
  </si>
  <si>
    <t>tichisit@me.com</t>
  </si>
  <si>
    <t>brooks.erdall@gmail.com</t>
  </si>
  <si>
    <t>Brooks Erdall</t>
  </si>
  <si>
    <t>NO</t>
  </si>
  <si>
    <t>Karen Valento</t>
  </si>
  <si>
    <t>CASH</t>
  </si>
  <si>
    <t>Mira Young</t>
  </si>
  <si>
    <t>David Valento 1</t>
  </si>
  <si>
    <t>David Valento 2</t>
  </si>
  <si>
    <t>David Valento 3</t>
  </si>
  <si>
    <t>thephantom@trackphantom.com</t>
  </si>
  <si>
    <t>David Valento</t>
  </si>
  <si>
    <t>valentotp@gmail.com</t>
  </si>
  <si>
    <t>kyletheige@gmail.com</t>
  </si>
  <si>
    <t>Kyle Theige</t>
  </si>
  <si>
    <t>Jason Tackett</t>
  </si>
  <si>
    <t>Ryan Radtke</t>
  </si>
  <si>
    <t>cobbytackett@yahoo.com</t>
  </si>
  <si>
    <t>ryanradtke@kw.com</t>
  </si>
  <si>
    <t>Xander Schauf</t>
  </si>
  <si>
    <t>Bryson DeCham</t>
  </si>
  <si>
    <t>Chri Bezuidenhout</t>
  </si>
  <si>
    <t>Jazz Janew</t>
  </si>
  <si>
    <t>Mack Hughes</t>
  </si>
  <si>
    <t>Tom Fleetwood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</si>
</sst>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4" formatCode="_(&quot;$&quot;* #,##0.00_);_(&quot;$&quot;* \(#,##0.00\);_(&quot;$&quot;* &quot;-&quot;??_);_(@_)"/>
    <numFmt numFmtId="164" formatCode="0.0"/>
    <numFmt numFmtId="165" formatCode="_(&quot;$&quot;* #,##0_);_(&quot;$&quot;* \(#,##0\);_(&quot;$&quot;* &quot;-&quot;??_);_(@_)"/>
    <numFmt numFmtId="166" formatCode="m/d;@"/>
    <numFmt numFmtId="167" formatCode="&quot;$&quot;#,##0"/>
  </numFmts>
  <fonts count="18" x14ac:knownFonts="1">
    <font>
      <sz val="11"/>
      <color theme="1"/>
      <name val="Calibri"/>
      <family val="2"/>
      <scheme val="minor"/>
    </font>
    <font>
      <sz val="11"/>
      <color theme="1"/>
      <name val="Calibri"/>
      <family val="2"/>
      <scheme val="minor"/>
    </font>
    <font>
      <sz val="9"/>
      <color theme="1"/>
      <name val="Calibri"/>
      <family val="2"/>
      <scheme val="minor"/>
    </font>
    <font>
      <sz val="9"/>
      <color theme="2" tint="-0.499984740745262"/>
      <name val="Calibri"/>
      <family val="2"/>
      <scheme val="minor"/>
    </font>
    <font>
      <sz val="9"/>
      <name val="Calibri"/>
      <family val="2"/>
      <scheme val="minor"/>
    </font>
    <font>
      <sz val="9"/>
      <color theme="0" tint="-0.14999847407452621"/>
      <name val="Calibri"/>
      <family val="2"/>
      <scheme val="minor"/>
    </font>
    <font>
      <sz val="9"/>
      <color theme="0"/>
      <name val="Calibri"/>
      <family val="2"/>
      <scheme val="minor"/>
    </font>
    <font>
      <b/>
      <sz val="8"/>
      <name val="Calibri"/>
      <family val="2"/>
    </font>
    <font>
      <sz val="8"/>
      <name val="Calibri"/>
      <family val="2"/>
    </font>
    <font>
      <b/>
      <sz val="9"/>
      <color theme="1"/>
      <name val="Calibri"/>
      <family val="2"/>
      <scheme val="minor"/>
    </font>
    <font>
      <sz val="8"/>
      <color theme="1"/>
      <name val="Ruda"/>
    </font>
    <font>
      <b/>
      <sz val="8"/>
      <color theme="1"/>
      <name val="Ruda"/>
    </font>
    <font>
      <sz val="10"/>
      <color theme="1"/>
      <name val="Calibri"/>
      <family val="2"/>
      <scheme val="minor"/>
    </font>
    <font>
      <sz val="10"/>
      <name val="Calibri"/>
      <family val="2"/>
      <scheme val="minor"/>
    </font>
    <font>
      <b/>
      <sz val="9"/>
      <color theme="1"/>
      <name val="Ruda"/>
    </font>
    <font>
      <sz val="9"/>
      <color theme="1"/>
      <name val="Ruda"/>
    </font>
    <font>
      <sz val="8"/>
      <name val="Calibri"/>
      <family val="2"/>
      <scheme val="minor"/>
    </font>
    <font>
      <sz val="11"/>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indexed="13"/>
        <bgColor indexed="64"/>
      </patternFill>
    </fill>
    <fill>
      <patternFill patternType="solid">
        <fgColor rgb="FF0070C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s>
  <borders count="44">
    <border>
      <left/>
      <right/>
      <top/>
      <bottom/>
      <diagonal/>
    </border>
    <border>
      <left style="thin">
        <color indexed="64"/>
      </left>
      <right style="thin">
        <color indexed="64"/>
      </right>
      <top style="thick">
        <color indexed="64"/>
      </top>
      <bottom style="thick">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ck">
        <color indexed="64"/>
      </top>
      <bottom style="thick">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right/>
      <top style="medium">
        <color indexed="64"/>
      </top>
      <bottom style="double">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84">
    <xf numFmtId="0" fontId="0" fillId="0" borderId="0" xfId="0"/>
    <xf numFmtId="0" fontId="2" fillId="0" borderId="0" xfId="0" applyFont="1"/>
    <xf numFmtId="0" fontId="3" fillId="4" borderId="0" xfId="0" applyFont="1" applyFill="1" applyAlignment="1">
      <alignment horizontal="center" vertical="center"/>
    </xf>
    <xf numFmtId="2" fontId="3" fillId="4" borderId="0" xfId="0" applyNumberFormat="1" applyFont="1" applyFill="1" applyAlignment="1">
      <alignment horizontal="center" vertical="center"/>
    </xf>
    <xf numFmtId="0" fontId="4" fillId="4" borderId="0" xfId="0" applyFont="1" applyFill="1" applyAlignment="1">
      <alignment vertical="center"/>
    </xf>
    <xf numFmtId="0" fontId="4" fillId="4" borderId="0" xfId="0" applyFont="1" applyFill="1" applyAlignment="1">
      <alignment horizontal="center" vertical="center"/>
    </xf>
    <xf numFmtId="9" fontId="4" fillId="4" borderId="0" xfId="2" applyFont="1" applyFill="1" applyAlignment="1">
      <alignment vertical="center"/>
    </xf>
    <xf numFmtId="0" fontId="5" fillId="4" borderId="0" xfId="0" applyFont="1" applyFill="1" applyAlignment="1">
      <alignment vertical="center" wrapText="1"/>
    </xf>
    <xf numFmtId="0" fontId="4" fillId="4" borderId="0" xfId="0" applyFont="1" applyFill="1" applyAlignment="1">
      <alignment vertical="center" wrapText="1"/>
    </xf>
    <xf numFmtId="0" fontId="6" fillId="6" borderId="7" xfId="0" applyFont="1" applyFill="1" applyBorder="1" applyAlignment="1">
      <alignment horizontal="center" vertical="center" wrapText="1"/>
    </xf>
    <xf numFmtId="0" fontId="6" fillId="6" borderId="8" xfId="0" applyFont="1" applyFill="1" applyBorder="1" applyAlignment="1">
      <alignment horizontal="center" vertical="center" wrapText="1"/>
    </xf>
    <xf numFmtId="9" fontId="6" fillId="6" borderId="9" xfId="2" applyFont="1" applyFill="1" applyBorder="1" applyAlignment="1">
      <alignment horizontal="center" vertical="center" wrapText="1"/>
    </xf>
    <xf numFmtId="0" fontId="6" fillId="6" borderId="10" xfId="0" applyFont="1" applyFill="1" applyBorder="1" applyAlignment="1">
      <alignment horizontal="center" vertical="center" wrapText="1"/>
    </xf>
    <xf numFmtId="0" fontId="2" fillId="0" borderId="0" xfId="0" applyFont="1" applyAlignment="1">
      <alignment vertical="center" wrapText="1"/>
    </xf>
    <xf numFmtId="0" fontId="5" fillId="4" borderId="0" xfId="0" applyFont="1" applyFill="1" applyAlignment="1">
      <alignment vertical="center"/>
    </xf>
    <xf numFmtId="164" fontId="5" fillId="4" borderId="0" xfId="0" applyNumberFormat="1" applyFont="1" applyFill="1" applyAlignment="1">
      <alignment vertical="center"/>
    </xf>
    <xf numFmtId="0" fontId="4" fillId="2" borderId="15" xfId="0" applyFont="1" applyFill="1" applyBorder="1" applyAlignment="1">
      <alignment vertical="center" wrapText="1"/>
    </xf>
    <xf numFmtId="0" fontId="4" fillId="2" borderId="21" xfId="0" applyFont="1" applyFill="1" applyBorder="1" applyAlignment="1">
      <alignment horizontal="center" vertical="center"/>
    </xf>
    <xf numFmtId="0" fontId="4" fillId="2" borderId="16" xfId="0" applyFont="1" applyFill="1" applyBorder="1" applyAlignment="1">
      <alignment horizontal="center" vertical="center"/>
    </xf>
    <xf numFmtId="0" fontId="4" fillId="3" borderId="11" xfId="0" applyFont="1" applyFill="1" applyBorder="1" applyAlignment="1">
      <alignment vertical="center" wrapText="1"/>
    </xf>
    <xf numFmtId="0" fontId="4" fillId="3" borderId="12" xfId="0" applyFont="1" applyFill="1" applyBorder="1" applyAlignment="1">
      <alignment horizontal="center" vertical="center"/>
    </xf>
    <xf numFmtId="9" fontId="4" fillId="3" borderId="13" xfId="2" applyFont="1" applyFill="1" applyBorder="1" applyAlignment="1">
      <alignment horizontal="center" vertical="center"/>
    </xf>
    <xf numFmtId="0" fontId="4" fillId="3" borderId="14" xfId="0" applyFont="1" applyFill="1" applyBorder="1" applyAlignment="1">
      <alignment horizontal="center" vertical="center"/>
    </xf>
    <xf numFmtId="0" fontId="4" fillId="2" borderId="3" xfId="0" applyFont="1" applyFill="1" applyBorder="1" applyAlignment="1">
      <alignment vertical="center" wrapText="1"/>
    </xf>
    <xf numFmtId="0" fontId="4" fillId="2" borderId="4" xfId="0" applyFont="1" applyFill="1" applyBorder="1" applyAlignment="1">
      <alignment horizontal="center" vertical="center"/>
    </xf>
    <xf numFmtId="9" fontId="4" fillId="2" borderId="6" xfId="0" applyNumberFormat="1" applyFont="1" applyFill="1" applyBorder="1" applyAlignment="1">
      <alignment horizontal="center" vertical="center"/>
    </xf>
    <xf numFmtId="0" fontId="4" fillId="2" borderId="5" xfId="0" applyFont="1" applyFill="1" applyBorder="1" applyAlignment="1">
      <alignment horizontal="center" vertical="center"/>
    </xf>
    <xf numFmtId="0" fontId="4" fillId="3" borderId="3" xfId="0" applyFont="1" applyFill="1" applyBorder="1" applyAlignment="1">
      <alignment vertical="center" wrapText="1"/>
    </xf>
    <xf numFmtId="0" fontId="4" fillId="3" borderId="4" xfId="0" applyFont="1" applyFill="1" applyBorder="1" applyAlignment="1">
      <alignment horizontal="center" vertical="center"/>
    </xf>
    <xf numFmtId="9" fontId="4" fillId="3" borderId="6" xfId="2" applyFont="1" applyFill="1" applyBorder="1" applyAlignment="1">
      <alignment horizontal="center" vertical="center"/>
    </xf>
    <xf numFmtId="0" fontId="4" fillId="3" borderId="5" xfId="0" applyFont="1" applyFill="1" applyBorder="1" applyAlignment="1">
      <alignment horizontal="center" vertical="center"/>
    </xf>
    <xf numFmtId="0" fontId="4" fillId="2" borderId="17" xfId="0" applyFont="1" applyFill="1" applyBorder="1" applyAlignment="1">
      <alignment vertical="center" wrapText="1"/>
    </xf>
    <xf numFmtId="0" fontId="4" fillId="2" borderId="18" xfId="0" applyFont="1" applyFill="1" applyBorder="1" applyAlignment="1">
      <alignment horizontal="center" vertical="center"/>
    </xf>
    <xf numFmtId="9" fontId="4" fillId="2" borderId="19" xfId="0" applyNumberFormat="1" applyFont="1" applyFill="1" applyBorder="1" applyAlignment="1">
      <alignment horizontal="center" vertical="center"/>
    </xf>
    <xf numFmtId="0" fontId="4" fillId="2" borderId="20" xfId="0" applyFont="1" applyFill="1" applyBorder="1" applyAlignment="1">
      <alignment horizontal="center" vertical="center"/>
    </xf>
    <xf numFmtId="0" fontId="4" fillId="3" borderId="15" xfId="0" applyFont="1" applyFill="1" applyBorder="1" applyAlignment="1">
      <alignment vertical="center" wrapText="1"/>
    </xf>
    <xf numFmtId="0" fontId="4" fillId="3" borderId="21" xfId="0" applyFont="1" applyFill="1" applyBorder="1" applyAlignment="1">
      <alignment horizontal="center" vertical="center"/>
    </xf>
    <xf numFmtId="9" fontId="4" fillId="3" borderId="22" xfId="0" applyNumberFormat="1" applyFont="1" applyFill="1" applyBorder="1" applyAlignment="1">
      <alignment horizontal="center" vertical="center"/>
    </xf>
    <xf numFmtId="0" fontId="4" fillId="3" borderId="16" xfId="0" applyFont="1" applyFill="1" applyBorder="1" applyAlignment="1">
      <alignment horizontal="center" vertical="center"/>
    </xf>
    <xf numFmtId="9" fontId="4" fillId="3" borderId="6" xfId="0" applyNumberFormat="1" applyFont="1" applyFill="1" applyBorder="1" applyAlignment="1">
      <alignment horizontal="center" vertical="center"/>
    </xf>
    <xf numFmtId="0" fontId="4" fillId="3" borderId="17" xfId="0" applyFont="1" applyFill="1" applyBorder="1" applyAlignment="1">
      <alignment vertical="center" wrapText="1"/>
    </xf>
    <xf numFmtId="0" fontId="4" fillId="3" borderId="18" xfId="0" applyFont="1" applyFill="1" applyBorder="1" applyAlignment="1">
      <alignment horizontal="center" vertical="center"/>
    </xf>
    <xf numFmtId="9" fontId="4" fillId="3" borderId="19" xfId="2" applyFont="1" applyFill="1" applyBorder="1" applyAlignment="1">
      <alignment horizontal="center" vertical="center"/>
    </xf>
    <xf numFmtId="0" fontId="4" fillId="3" borderId="20" xfId="0" applyFont="1" applyFill="1" applyBorder="1" applyAlignment="1">
      <alignment horizontal="center" vertical="center"/>
    </xf>
    <xf numFmtId="9" fontId="4" fillId="2" borderId="22" xfId="2" applyFont="1" applyFill="1" applyBorder="1" applyAlignment="1">
      <alignment horizontal="center" vertical="center"/>
    </xf>
    <xf numFmtId="9" fontId="4" fillId="2" borderId="6" xfId="2" applyFont="1" applyFill="1" applyBorder="1" applyAlignment="1">
      <alignment horizontal="center" vertical="center"/>
    </xf>
    <xf numFmtId="9" fontId="4" fillId="2" borderId="22" xfId="0" applyNumberFormat="1" applyFont="1" applyFill="1" applyBorder="1" applyAlignment="1">
      <alignment horizontal="center" vertical="center"/>
    </xf>
    <xf numFmtId="9" fontId="4" fillId="2" borderId="19" xfId="2" applyFont="1" applyFill="1" applyBorder="1" applyAlignment="1">
      <alignment horizontal="center" vertical="center"/>
    </xf>
    <xf numFmtId="0" fontId="0" fillId="3" borderId="0" xfId="0" applyFill="1"/>
    <xf numFmtId="0" fontId="7" fillId="2" borderId="26" xfId="0" applyFont="1" applyFill="1" applyBorder="1" applyAlignment="1">
      <alignment horizontal="center" vertical="top"/>
    </xf>
    <xf numFmtId="0" fontId="8" fillId="0" borderId="0" xfId="0" applyFont="1"/>
    <xf numFmtId="0" fontId="8" fillId="3" borderId="21" xfId="0" applyFont="1" applyFill="1" applyBorder="1" applyAlignment="1">
      <alignment horizontal="center" vertical="center"/>
    </xf>
    <xf numFmtId="0" fontId="8" fillId="3" borderId="21" xfId="0" applyFont="1" applyFill="1" applyBorder="1" applyAlignment="1">
      <alignment horizontal="left" vertical="center"/>
    </xf>
    <xf numFmtId="0" fontId="8" fillId="3" borderId="6" xfId="0" applyFont="1" applyFill="1" applyBorder="1" applyAlignment="1">
      <alignment horizontal="center" vertical="center"/>
    </xf>
    <xf numFmtId="44" fontId="8" fillId="5" borderId="2" xfId="0" applyNumberFormat="1" applyFont="1" applyFill="1" applyBorder="1" applyAlignment="1">
      <alignment horizontal="left" vertical="center"/>
    </xf>
    <xf numFmtId="0" fontId="8" fillId="3" borderId="0" xfId="0" applyFont="1" applyFill="1"/>
    <xf numFmtId="0" fontId="7" fillId="2" borderId="23" xfId="0" applyFont="1" applyFill="1" applyBorder="1" applyAlignment="1">
      <alignment horizontal="center" vertical="top"/>
    </xf>
    <xf numFmtId="0" fontId="7" fillId="2" borderId="23" xfId="0" applyFont="1" applyFill="1" applyBorder="1" applyAlignment="1">
      <alignment horizontal="center" vertical="top" wrapText="1"/>
    </xf>
    <xf numFmtId="0" fontId="8" fillId="0" borderId="0" xfId="0" applyFont="1" applyAlignment="1"/>
    <xf numFmtId="0" fontId="8" fillId="0" borderId="0" xfId="0" applyFont="1" applyAlignment="1">
      <alignment horizontal="center" vertical="top"/>
    </xf>
    <xf numFmtId="0" fontId="9" fillId="0" borderId="0" xfId="0" applyFont="1" applyAlignment="1">
      <alignment horizontal="center" vertical="center" wrapText="1"/>
    </xf>
    <xf numFmtId="0" fontId="2" fillId="3" borderId="0" xfId="0" applyFont="1" applyFill="1"/>
    <xf numFmtId="0" fontId="2" fillId="3" borderId="0" xfId="0" applyFont="1" applyFill="1" applyAlignment="1">
      <alignment horizontal="left"/>
    </xf>
    <xf numFmtId="5" fontId="2" fillId="3" borderId="0" xfId="1" applyNumberFormat="1" applyFont="1" applyFill="1"/>
    <xf numFmtId="3" fontId="2" fillId="0" borderId="0" xfId="0" applyNumberFormat="1" applyFont="1"/>
    <xf numFmtId="44" fontId="2" fillId="3" borderId="0" xfId="1" applyFont="1" applyFill="1" applyAlignment="1">
      <alignment horizontal="left"/>
    </xf>
    <xf numFmtId="167" fontId="2" fillId="3" borderId="0" xfId="0" applyNumberFormat="1" applyFont="1" applyFill="1" applyAlignment="1">
      <alignment horizontal="center" wrapText="1"/>
    </xf>
    <xf numFmtId="0" fontId="10" fillId="0" borderId="0" xfId="0" applyFont="1"/>
    <xf numFmtId="0" fontId="11" fillId="0" borderId="0" xfId="0" applyFont="1" applyAlignment="1">
      <alignment horizontal="center" vertical="center" wrapText="1"/>
    </xf>
    <xf numFmtId="0" fontId="10" fillId="3" borderId="0" xfId="0" applyFont="1" applyFill="1"/>
    <xf numFmtId="0" fontId="10" fillId="3" borderId="0" xfId="0" applyFont="1" applyFill="1" applyAlignment="1">
      <alignment horizontal="left"/>
    </xf>
    <xf numFmtId="5" fontId="10" fillId="3" borderId="0" xfId="1" applyNumberFormat="1" applyFont="1" applyFill="1"/>
    <xf numFmtId="3" fontId="10" fillId="0" borderId="0" xfId="0" applyNumberFormat="1" applyFont="1"/>
    <xf numFmtId="167" fontId="10" fillId="3" borderId="0" xfId="0" applyNumberFormat="1" applyFont="1" applyFill="1" applyAlignment="1">
      <alignment horizontal="center" wrapText="1"/>
    </xf>
    <xf numFmtId="44" fontId="10" fillId="3" borderId="0" xfId="1" applyFont="1" applyFill="1" applyAlignment="1">
      <alignment horizontal="left"/>
    </xf>
    <xf numFmtId="0" fontId="11" fillId="7" borderId="27" xfId="0" applyFont="1" applyFill="1" applyBorder="1" applyAlignment="1">
      <alignment horizontal="center" vertical="center" wrapText="1"/>
    </xf>
    <xf numFmtId="0" fontId="11" fillId="7" borderId="28" xfId="0" applyFont="1" applyFill="1" applyBorder="1" applyAlignment="1">
      <alignment horizontal="center" vertical="center" wrapText="1"/>
    </xf>
    <xf numFmtId="167" fontId="11" fillId="7" borderId="27" xfId="0" applyNumberFormat="1" applyFont="1" applyFill="1" applyBorder="1" applyAlignment="1">
      <alignment horizontal="center" vertical="center" wrapText="1"/>
    </xf>
    <xf numFmtId="167" fontId="11" fillId="7" borderId="29" xfId="0" applyNumberFormat="1" applyFont="1" applyFill="1" applyBorder="1" applyAlignment="1">
      <alignment horizontal="center" vertical="center" wrapText="1"/>
    </xf>
    <xf numFmtId="44" fontId="11" fillId="8" borderId="26" xfId="1" applyFont="1" applyFill="1" applyBorder="1" applyAlignment="1">
      <alignment horizontal="center" vertical="center" wrapText="1"/>
    </xf>
    <xf numFmtId="0" fontId="10" fillId="3" borderId="15" xfId="0" applyFont="1" applyFill="1" applyBorder="1" applyAlignment="1">
      <alignment horizontal="center"/>
    </xf>
    <xf numFmtId="0" fontId="10" fillId="3" borderId="21" xfId="1" applyNumberFormat="1" applyFont="1" applyFill="1" applyBorder="1" applyAlignment="1">
      <alignment horizontal="left"/>
    </xf>
    <xf numFmtId="167" fontId="10" fillId="3" borderId="15" xfId="0" applyNumberFormat="1" applyFont="1" applyFill="1" applyBorder="1" applyAlignment="1">
      <alignment horizontal="center" wrapText="1"/>
    </xf>
    <xf numFmtId="167" fontId="10" fillId="3" borderId="16" xfId="0" applyNumberFormat="1" applyFont="1" applyFill="1" applyBorder="1" applyAlignment="1">
      <alignment horizontal="center" wrapText="1"/>
    </xf>
    <xf numFmtId="44" fontId="10" fillId="8" borderId="2" xfId="1" applyFont="1" applyFill="1" applyBorder="1" applyAlignment="1">
      <alignment horizontal="left"/>
    </xf>
    <xf numFmtId="0" fontId="10" fillId="3" borderId="3" xfId="0" applyFont="1" applyFill="1" applyBorder="1" applyAlignment="1">
      <alignment horizontal="center"/>
    </xf>
    <xf numFmtId="0" fontId="10" fillId="3" borderId="4" xfId="1" applyNumberFormat="1" applyFont="1" applyFill="1" applyBorder="1" applyAlignment="1">
      <alignment horizontal="left"/>
    </xf>
    <xf numFmtId="167" fontId="10" fillId="3" borderId="3" xfId="0" applyNumberFormat="1" applyFont="1" applyFill="1" applyBorder="1" applyAlignment="1">
      <alignment horizontal="center" wrapText="1"/>
    </xf>
    <xf numFmtId="167" fontId="10" fillId="3" borderId="5" xfId="0" applyNumberFormat="1" applyFont="1" applyFill="1" applyBorder="1" applyAlignment="1">
      <alignment horizontal="center" wrapText="1"/>
    </xf>
    <xf numFmtId="44" fontId="10" fillId="8" borderId="30" xfId="1" applyFont="1" applyFill="1" applyBorder="1" applyAlignment="1">
      <alignment horizontal="left"/>
    </xf>
    <xf numFmtId="0" fontId="10" fillId="3" borderId="17" xfId="0" applyFont="1" applyFill="1" applyBorder="1" applyAlignment="1">
      <alignment horizontal="center"/>
    </xf>
    <xf numFmtId="0" fontId="10" fillId="3" borderId="18" xfId="1" applyNumberFormat="1" applyFont="1" applyFill="1" applyBorder="1" applyAlignment="1">
      <alignment horizontal="left"/>
    </xf>
    <xf numFmtId="3" fontId="10" fillId="0" borderId="32" xfId="0" applyNumberFormat="1" applyFont="1" applyBorder="1"/>
    <xf numFmtId="167" fontId="10" fillId="3" borderId="17" xfId="0" applyNumberFormat="1" applyFont="1" applyFill="1" applyBorder="1" applyAlignment="1">
      <alignment horizontal="center" wrapText="1"/>
    </xf>
    <xf numFmtId="167" fontId="10" fillId="3" borderId="20" xfId="0" applyNumberFormat="1" applyFont="1" applyFill="1" applyBorder="1" applyAlignment="1">
      <alignment horizontal="center" wrapText="1"/>
    </xf>
    <xf numFmtId="44" fontId="10" fillId="8" borderId="31" xfId="1" applyFont="1" applyFill="1" applyBorder="1" applyAlignment="1">
      <alignment horizontal="left"/>
    </xf>
    <xf numFmtId="5" fontId="11" fillId="7" borderId="26" xfId="1" applyNumberFormat="1" applyFont="1" applyFill="1" applyBorder="1" applyAlignment="1">
      <alignment horizontal="center" vertical="center" wrapText="1"/>
    </xf>
    <xf numFmtId="3" fontId="11" fillId="0" borderId="33" xfId="0" applyNumberFormat="1" applyFont="1" applyBorder="1" applyAlignment="1">
      <alignment horizontal="center" vertical="center" wrapText="1"/>
    </xf>
    <xf numFmtId="3" fontId="10" fillId="0" borderId="0" xfId="0" applyNumberFormat="1" applyFont="1" applyBorder="1"/>
    <xf numFmtId="0" fontId="8" fillId="3" borderId="0" xfId="0" applyFont="1" applyFill="1" applyBorder="1" applyAlignment="1">
      <alignment horizontal="left" vertical="center"/>
    </xf>
    <xf numFmtId="0" fontId="15" fillId="0" borderId="0" xfId="0" applyFont="1"/>
    <xf numFmtId="0" fontId="7" fillId="10" borderId="1" xfId="0" applyFont="1" applyFill="1" applyBorder="1" applyAlignment="1">
      <alignment horizontal="center" vertical="top"/>
    </xf>
    <xf numFmtId="44" fontId="7" fillId="10" borderId="1" xfId="1" applyFont="1" applyFill="1" applyBorder="1" applyAlignment="1">
      <alignment horizontal="center" vertical="top"/>
    </xf>
    <xf numFmtId="0" fontId="8" fillId="10" borderId="4" xfId="0" applyFont="1" applyFill="1" applyBorder="1" applyAlignment="1">
      <alignment horizontal="left" vertical="center"/>
    </xf>
    <xf numFmtId="44" fontId="8" fillId="10" borderId="4" xfId="1" applyFont="1" applyFill="1" applyBorder="1" applyAlignment="1">
      <alignment horizontal="left" vertical="center"/>
    </xf>
    <xf numFmtId="2" fontId="8" fillId="10" borderId="4" xfId="0" applyNumberFormat="1" applyFont="1" applyFill="1" applyBorder="1" applyAlignment="1">
      <alignment horizontal="left" vertical="center"/>
    </xf>
    <xf numFmtId="0" fontId="7" fillId="7" borderId="1" xfId="0" applyFont="1" applyFill="1" applyBorder="1" applyAlignment="1">
      <alignment horizontal="center" vertical="top"/>
    </xf>
    <xf numFmtId="44" fontId="7" fillId="7" borderId="1" xfId="1" applyFont="1" applyFill="1" applyBorder="1" applyAlignment="1">
      <alignment horizontal="center" vertical="top"/>
    </xf>
    <xf numFmtId="0" fontId="8" fillId="7" borderId="4" xfId="0" applyFont="1" applyFill="1" applyBorder="1" applyAlignment="1">
      <alignment horizontal="left" vertical="center"/>
    </xf>
    <xf numFmtId="44" fontId="8" fillId="7" borderId="4" xfId="1" applyFont="1" applyFill="1" applyBorder="1" applyAlignment="1">
      <alignment horizontal="left" vertical="center"/>
    </xf>
    <xf numFmtId="0" fontId="8" fillId="7" borderId="4" xfId="0" applyNumberFormat="1" applyFont="1" applyFill="1" applyBorder="1" applyAlignment="1" applyProtection="1">
      <alignment horizontal="left" vertical="top"/>
    </xf>
    <xf numFmtId="0" fontId="8" fillId="7" borderId="4" xfId="0" applyFont="1" applyFill="1" applyBorder="1" applyAlignment="1" applyProtection="1">
      <alignment horizontal="left" vertical="top"/>
    </xf>
    <xf numFmtId="0" fontId="7" fillId="11" borderId="1" xfId="0" applyFont="1" applyFill="1" applyBorder="1" applyAlignment="1">
      <alignment horizontal="center" vertical="top"/>
    </xf>
    <xf numFmtId="44" fontId="7" fillId="11" borderId="1" xfId="1" applyFont="1" applyFill="1" applyBorder="1" applyAlignment="1">
      <alignment horizontal="center" vertical="top"/>
    </xf>
    <xf numFmtId="0" fontId="8" fillId="11" borderId="4" xfId="0" applyFont="1" applyFill="1" applyBorder="1" applyAlignment="1">
      <alignment horizontal="left" vertical="center"/>
    </xf>
    <xf numFmtId="44" fontId="8" fillId="11" borderId="4" xfId="1" applyFont="1" applyFill="1" applyBorder="1" applyAlignment="1">
      <alignment horizontal="left" vertical="center"/>
    </xf>
    <xf numFmtId="0" fontId="7" fillId="12" borderId="1" xfId="0" applyFont="1" applyFill="1" applyBorder="1" applyAlignment="1">
      <alignment horizontal="center" vertical="top"/>
    </xf>
    <xf numFmtId="44" fontId="7" fillId="12" borderId="1" xfId="1" applyFont="1" applyFill="1" applyBorder="1" applyAlignment="1">
      <alignment horizontal="center" vertical="top"/>
    </xf>
    <xf numFmtId="0" fontId="8" fillId="12" borderId="4" xfId="0" applyFont="1" applyFill="1" applyBorder="1" applyAlignment="1">
      <alignment horizontal="left" vertical="center"/>
    </xf>
    <xf numFmtId="44" fontId="8" fillId="12" borderId="4" xfId="1" applyFont="1" applyFill="1" applyBorder="1" applyAlignment="1">
      <alignment horizontal="left" vertical="center"/>
    </xf>
    <xf numFmtId="0" fontId="8" fillId="12" borderId="4" xfId="1" applyNumberFormat="1" applyFont="1" applyFill="1" applyBorder="1" applyAlignment="1">
      <alignment horizontal="left" vertical="center"/>
    </xf>
    <xf numFmtId="0" fontId="8" fillId="12" borderId="4" xfId="0" applyFont="1" applyFill="1" applyBorder="1" applyAlignment="1">
      <alignment vertical="center"/>
    </xf>
    <xf numFmtId="0" fontId="7" fillId="9" borderId="24" xfId="0" applyFont="1" applyFill="1" applyBorder="1" applyAlignment="1">
      <alignment horizontal="center" vertical="top"/>
    </xf>
    <xf numFmtId="44" fontId="7" fillId="9" borderId="1" xfId="1" applyFont="1" applyFill="1" applyBorder="1" applyAlignment="1">
      <alignment horizontal="center" vertical="top"/>
    </xf>
    <xf numFmtId="0" fontId="7" fillId="9" borderId="1" xfId="0" applyFont="1" applyFill="1" applyBorder="1" applyAlignment="1">
      <alignment horizontal="center" vertical="top"/>
    </xf>
    <xf numFmtId="0" fontId="8" fillId="9" borderId="25" xfId="0" applyFont="1" applyFill="1" applyBorder="1" applyAlignment="1">
      <alignment horizontal="left" vertical="center"/>
    </xf>
    <xf numFmtId="44" fontId="8" fillId="9" borderId="4" xfId="1" applyFont="1" applyFill="1" applyBorder="1" applyAlignment="1">
      <alignment horizontal="left" vertical="center"/>
    </xf>
    <xf numFmtId="0" fontId="8" fillId="9" borderId="4" xfId="0" applyFont="1" applyFill="1" applyBorder="1" applyAlignment="1">
      <alignment horizontal="left" vertical="center"/>
    </xf>
    <xf numFmtId="3" fontId="10" fillId="0" borderId="36" xfId="0" applyNumberFormat="1" applyFont="1" applyBorder="1"/>
    <xf numFmtId="0" fontId="2" fillId="3" borderId="0" xfId="1" applyNumberFormat="1" applyFont="1" applyFill="1" applyAlignment="1">
      <alignment horizontal="left"/>
    </xf>
    <xf numFmtId="166" fontId="2" fillId="0" borderId="0" xfId="0" applyNumberFormat="1" applyFont="1"/>
    <xf numFmtId="44" fontId="2" fillId="3" borderId="0" xfId="0" applyNumberFormat="1" applyFont="1" applyFill="1" applyAlignment="1">
      <alignment horizontal="center" wrapText="1"/>
    </xf>
    <xf numFmtId="0" fontId="6" fillId="6" borderId="9" xfId="0" applyFont="1" applyFill="1" applyBorder="1" applyAlignment="1">
      <alignment horizontal="center" vertical="center" wrapText="1"/>
    </xf>
    <xf numFmtId="9" fontId="4" fillId="2" borderId="4" xfId="0" applyNumberFormat="1" applyFont="1" applyFill="1" applyBorder="1" applyAlignment="1">
      <alignment horizontal="center" vertical="center"/>
    </xf>
    <xf numFmtId="0" fontId="4" fillId="2" borderId="11" xfId="0" applyFont="1" applyFill="1" applyBorder="1" applyAlignment="1">
      <alignment vertical="center" wrapText="1"/>
    </xf>
    <xf numFmtId="0" fontId="4" fillId="2" borderId="12" xfId="0" applyFont="1" applyFill="1" applyBorder="1" applyAlignment="1">
      <alignment horizontal="center" vertical="center"/>
    </xf>
    <xf numFmtId="9" fontId="4" fillId="2" borderId="12" xfId="2" applyNumberFormat="1" applyFont="1" applyFill="1" applyBorder="1" applyAlignment="1">
      <alignment horizontal="center" vertical="center"/>
    </xf>
    <xf numFmtId="0" fontId="4" fillId="2" borderId="14" xfId="0" applyFont="1" applyFill="1" applyBorder="1" applyAlignment="1">
      <alignment horizontal="center" vertical="center"/>
    </xf>
    <xf numFmtId="9" fontId="4" fillId="2" borderId="18" xfId="0" applyNumberFormat="1" applyFont="1" applyFill="1" applyBorder="1" applyAlignment="1">
      <alignment horizontal="center" vertical="center"/>
    </xf>
    <xf numFmtId="0" fontId="12" fillId="0" borderId="7" xfId="0" applyFont="1" applyBorder="1" applyAlignment="1">
      <alignment horizontal="center" vertical="center"/>
    </xf>
    <xf numFmtId="165" fontId="12" fillId="0" borderId="10" xfId="1" applyNumberFormat="1" applyFont="1" applyBorder="1" applyAlignment="1">
      <alignment horizontal="center" vertical="center"/>
    </xf>
    <xf numFmtId="0" fontId="12" fillId="0" borderId="11" xfId="0" applyFont="1" applyBorder="1" applyAlignment="1">
      <alignment horizontal="center"/>
    </xf>
    <xf numFmtId="165" fontId="12" fillId="0" borderId="14" xfId="1" applyNumberFormat="1" applyFont="1" applyBorder="1" applyAlignment="1">
      <alignment horizontal="center"/>
    </xf>
    <xf numFmtId="0" fontId="12" fillId="0" borderId="3" xfId="0" applyFont="1" applyBorder="1" applyAlignment="1">
      <alignment horizontal="center"/>
    </xf>
    <xf numFmtId="165" fontId="12" fillId="0" borderId="5" xfId="1" applyNumberFormat="1" applyFont="1" applyBorder="1" applyAlignment="1">
      <alignment horizontal="center"/>
    </xf>
    <xf numFmtId="0" fontId="12" fillId="0" borderId="17" xfId="0" applyFont="1" applyBorder="1" applyAlignment="1">
      <alignment horizontal="center"/>
    </xf>
    <xf numFmtId="165" fontId="12" fillId="0" borderId="20" xfId="1" applyNumberFormat="1" applyFont="1" applyBorder="1" applyAlignment="1">
      <alignment horizontal="center"/>
    </xf>
    <xf numFmtId="0" fontId="13" fillId="4" borderId="34" xfId="0" applyFont="1" applyFill="1" applyBorder="1" applyAlignment="1">
      <alignment horizontal="center" vertical="center"/>
    </xf>
    <xf numFmtId="165" fontId="12" fillId="0" borderId="35" xfId="0" applyNumberFormat="1" applyFont="1" applyBorder="1" applyAlignment="1">
      <alignment horizontal="center"/>
    </xf>
    <xf numFmtId="0" fontId="14" fillId="0" borderId="0" xfId="0" applyFont="1"/>
    <xf numFmtId="0" fontId="14" fillId="0" borderId="0" xfId="0" applyFont="1" applyAlignment="1">
      <alignment horizontal="center"/>
    </xf>
    <xf numFmtId="44" fontId="10" fillId="3" borderId="2" xfId="1" applyFont="1" applyFill="1" applyBorder="1"/>
    <xf numFmtId="44" fontId="10" fillId="3" borderId="30" xfId="1" applyFont="1" applyFill="1" applyBorder="1"/>
    <xf numFmtId="44" fontId="10" fillId="3" borderId="31" xfId="1" applyFont="1" applyFill="1" applyBorder="1"/>
    <xf numFmtId="0" fontId="0" fillId="3" borderId="0" xfId="0" applyFont="1" applyFill="1" applyBorder="1"/>
    <xf numFmtId="165" fontId="0" fillId="3" borderId="0" xfId="1" applyNumberFormat="1" applyFont="1" applyFill="1" applyBorder="1"/>
    <xf numFmtId="0" fontId="17" fillId="3" borderId="0" xfId="0" applyFont="1" applyFill="1" applyBorder="1" applyAlignment="1">
      <alignment horizontal="left" vertical="center"/>
    </xf>
    <xf numFmtId="2" fontId="17" fillId="3" borderId="0" xfId="0" applyNumberFormat="1" applyFont="1" applyFill="1" applyBorder="1" applyAlignment="1">
      <alignment horizontal="left" vertical="center"/>
    </xf>
    <xf numFmtId="0" fontId="17" fillId="3" borderId="0" xfId="0" applyNumberFormat="1" applyFont="1" applyFill="1" applyBorder="1" applyAlignment="1" applyProtection="1">
      <alignment horizontal="left" vertical="top"/>
    </xf>
    <xf numFmtId="0" fontId="17" fillId="3" borderId="0" xfId="0" applyFont="1" applyFill="1" applyBorder="1" applyAlignment="1">
      <alignment vertical="center"/>
    </xf>
    <xf numFmtId="44" fontId="11" fillId="7" borderId="37" xfId="1" applyFont="1" applyFill="1" applyBorder="1" applyAlignment="1">
      <alignment horizontal="center" vertical="center" wrapText="1"/>
    </xf>
    <xf numFmtId="44" fontId="10" fillId="3" borderId="36" xfId="1" applyFont="1" applyFill="1" applyBorder="1" applyAlignment="1">
      <alignment horizontal="left"/>
    </xf>
    <xf numFmtId="44" fontId="10" fillId="3" borderId="38" xfId="1" applyFont="1" applyFill="1" applyBorder="1" applyAlignment="1">
      <alignment horizontal="left"/>
    </xf>
    <xf numFmtId="44" fontId="10" fillId="3" borderId="39" xfId="1" applyFont="1" applyFill="1" applyBorder="1" applyAlignment="1">
      <alignment horizontal="left"/>
    </xf>
    <xf numFmtId="0" fontId="4" fillId="3" borderId="40" xfId="0" applyFont="1" applyFill="1" applyBorder="1" applyAlignment="1">
      <alignment vertical="center" wrapText="1"/>
    </xf>
    <xf numFmtId="0" fontId="4" fillId="3" borderId="41" xfId="0" applyFont="1" applyFill="1" applyBorder="1" applyAlignment="1">
      <alignment horizontal="center" vertical="center"/>
    </xf>
    <xf numFmtId="9" fontId="4" fillId="3" borderId="42" xfId="0" applyNumberFormat="1" applyFont="1" applyFill="1" applyBorder="1" applyAlignment="1">
      <alignment horizontal="center" vertical="center"/>
    </xf>
    <xf numFmtId="0" fontId="4" fillId="3" borderId="43" xfId="0" applyFont="1" applyFill="1" applyBorder="1" applyAlignment="1">
      <alignment horizontal="center" vertical="center"/>
    </xf>
    <xf numFmtId="9" fontId="4" fillId="2" borderId="13" xfId="0" applyNumberFormat="1" applyFont="1" applyFill="1" applyBorder="1" applyAlignment="1">
      <alignment horizontal="center" vertical="center"/>
    </xf>
    <xf numFmtId="0" fontId="8" fillId="12" borderId="4" xfId="1" quotePrefix="1" applyNumberFormat="1" applyFont="1" applyFill="1" applyBorder="1" applyAlignment="1">
      <alignment horizontal="left" vertical="center"/>
    </xf>
    <xf numFmtId="0" fontId="12" fillId="0" borderId="40" xfId="0" applyFont="1" applyBorder="1" applyAlignment="1">
      <alignment horizontal="center"/>
    </xf>
    <xf numFmtId="165" fontId="12" fillId="0" borderId="43" xfId="1" applyNumberFormat="1" applyFont="1" applyBorder="1" applyAlignment="1">
      <alignment horizontal="center"/>
    </xf>
    <xf numFmtId="0" fontId="14" fillId="0" borderId="4" xfId="0" applyFont="1" applyBorder="1"/>
    <xf numFmtId="0" fontId="15" fillId="0" borderId="4" xfId="0" applyFont="1" applyBorder="1"/>
    <xf numFmtId="2" fontId="15" fillId="0" borderId="4" xfId="0" applyNumberFormat="1" applyFont="1" applyBorder="1"/>
    <xf numFmtId="0" fontId="14" fillId="0" borderId="21" xfId="0" applyFont="1" applyBorder="1"/>
    <xf numFmtId="0" fontId="15" fillId="0" borderId="21" xfId="0" applyFont="1" applyBorder="1"/>
    <xf numFmtId="2" fontId="15" fillId="0" borderId="21" xfId="0" applyNumberFormat="1" applyFont="1" applyBorder="1"/>
    <xf numFmtId="0" fontId="11" fillId="13" borderId="23" xfId="0" applyFont="1" applyFill="1" applyBorder="1" applyAlignment="1">
      <alignment horizontal="left"/>
    </xf>
    <xf numFmtId="0" fontId="11" fillId="9" borderId="23" xfId="0" applyFont="1" applyFill="1" applyBorder="1" applyAlignment="1">
      <alignment horizontal="center"/>
    </xf>
    <xf numFmtId="0" fontId="11" fillId="12" borderId="23" xfId="0" applyFont="1" applyFill="1" applyBorder="1" applyAlignment="1">
      <alignment horizontal="center"/>
    </xf>
    <xf numFmtId="0" fontId="11" fillId="11" borderId="23" xfId="0" applyFont="1" applyFill="1" applyBorder="1" applyAlignment="1">
      <alignment horizontal="center"/>
    </xf>
    <xf numFmtId="0" fontId="11" fillId="7" borderId="23" xfId="0" applyFont="1" applyFill="1" applyBorder="1" applyAlignment="1">
      <alignment horizontal="center"/>
    </xf>
    <xf numFmtId="0" fontId="11" fillId="10" borderId="23" xfId="0" applyFont="1" applyFill="1" applyBorder="1" applyAlignment="1">
      <alignment horizontal="center"/>
    </xf>
  </cellXfs>
  <cellStyles count="3">
    <cellStyle name="Currency" xfId="1" builtinId="4"/>
    <cellStyle name="Normal" xfId="0" builtinId="0"/>
    <cellStyle name="Percent" xfId="2" builtinId="5"/>
  </cellStyles>
  <dxfs count="29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6BBEB"/>
      <color rgb="FF00FF00"/>
      <color rgb="FFF9A151"/>
      <color rgb="FF66FF33"/>
      <color rgb="FFFBE781"/>
      <color rgb="FFFFB64B"/>
      <color rgb="FFFF99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hartsheet" Target="chartsheets/sheet5.xml"/><Relationship Id="rId4" Type="http://schemas.openxmlformats.org/officeDocument/2006/relationships/worksheet" Target="worksheets/sheet4.xml"/><Relationship Id="rId9" Type="http://schemas.openxmlformats.org/officeDocument/2006/relationships/chartsheet" Target="chartsheets/sheet4.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GROUP A</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Pt>
            <c:idx val="10"/>
            <c:invertIfNegative val="0"/>
            <c:bubble3D val="0"/>
            <c:extLst>
              <c:ext xmlns:c16="http://schemas.microsoft.com/office/drawing/2014/chart" uri="{C3380CC4-5D6E-409C-BE32-E72D297353CC}">
                <c16:uniqueId val="{00000001-3793-4336-8146-46F7845967D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TOTALS!$D$3:$D$30</c:f>
              <c:strCache>
                <c:ptCount val="28"/>
                <c:pt idx="0">
                  <c:v>Patrick Cantlay</c:v>
                </c:pt>
                <c:pt idx="1">
                  <c:v>Paul Casey</c:v>
                </c:pt>
                <c:pt idx="2">
                  <c:v>Jason Day</c:v>
                </c:pt>
                <c:pt idx="3">
                  <c:v>Bryson DeChambeau</c:v>
                </c:pt>
                <c:pt idx="4">
                  <c:v>Tony Finau</c:v>
                </c:pt>
                <c:pt idx="5">
                  <c:v>Matthew Fitzpatrick</c:v>
                </c:pt>
                <c:pt idx="6">
                  <c:v>Tommy Fleetwood</c:v>
                </c:pt>
                <c:pt idx="7">
                  <c:v>Rickie Fowler</c:v>
                </c:pt>
                <c:pt idx="8">
                  <c:v>Sergio Garcia</c:v>
                </c:pt>
                <c:pt idx="9">
                  <c:v>Tyrrell Hatton</c:v>
                </c:pt>
                <c:pt idx="10">
                  <c:v>Dustin Johnson</c:v>
                </c:pt>
                <c:pt idx="11">
                  <c:v>Brooks Koepka</c:v>
                </c:pt>
                <c:pt idx="12">
                  <c:v>Matt Kuchar</c:v>
                </c:pt>
                <c:pt idx="13">
                  <c:v>Hideki Matsuyama</c:v>
                </c:pt>
                <c:pt idx="14">
                  <c:v>Rory McIlroy</c:v>
                </c:pt>
                <c:pt idx="15">
                  <c:v>Phil Mickelson</c:v>
                </c:pt>
                <c:pt idx="16">
                  <c:v>Louis Oosthuizen</c:v>
                </c:pt>
                <c:pt idx="17">
                  <c:v>Jon Rahm</c:v>
                </c:pt>
                <c:pt idx="18">
                  <c:v>Patrick Reed</c:v>
                </c:pt>
                <c:pt idx="19">
                  <c:v>Justin Rose</c:v>
                </c:pt>
                <c:pt idx="20">
                  <c:v>Xander Schauffele</c:v>
                </c:pt>
                <c:pt idx="21">
                  <c:v>Adam Scott</c:v>
                </c:pt>
                <c:pt idx="22">
                  <c:v>Webb Simpson</c:v>
                </c:pt>
                <c:pt idx="23">
                  <c:v>Jordan Spieth</c:v>
                </c:pt>
                <c:pt idx="24">
                  <c:v>Justin Thomas</c:v>
                </c:pt>
                <c:pt idx="25">
                  <c:v>Bubba Watson</c:v>
                </c:pt>
                <c:pt idx="26">
                  <c:v>Gary Woodland</c:v>
                </c:pt>
                <c:pt idx="27">
                  <c:v>Tiger Woods</c:v>
                </c:pt>
              </c:strCache>
            </c:strRef>
          </c:cat>
          <c:val>
            <c:numRef>
              <c:f>TOTALS!$E$3:$E$30</c:f>
              <c:numCache>
                <c:formatCode>General</c:formatCode>
                <c:ptCount val="28"/>
                <c:pt idx="0">
                  <c:v>25</c:v>
                </c:pt>
                <c:pt idx="1">
                  <c:v>1</c:v>
                </c:pt>
                <c:pt idx="2">
                  <c:v>17</c:v>
                </c:pt>
                <c:pt idx="3">
                  <c:v>38</c:v>
                </c:pt>
                <c:pt idx="4">
                  <c:v>20</c:v>
                </c:pt>
                <c:pt idx="5">
                  <c:v>8</c:v>
                </c:pt>
                <c:pt idx="6">
                  <c:v>6</c:v>
                </c:pt>
                <c:pt idx="7">
                  <c:v>14</c:v>
                </c:pt>
                <c:pt idx="8">
                  <c:v>4</c:v>
                </c:pt>
                <c:pt idx="9">
                  <c:v>10</c:v>
                </c:pt>
                <c:pt idx="10">
                  <c:v>19</c:v>
                </c:pt>
                <c:pt idx="11">
                  <c:v>92</c:v>
                </c:pt>
                <c:pt idx="12">
                  <c:v>0</c:v>
                </c:pt>
                <c:pt idx="13">
                  <c:v>2</c:v>
                </c:pt>
                <c:pt idx="14">
                  <c:v>53</c:v>
                </c:pt>
                <c:pt idx="15">
                  <c:v>4</c:v>
                </c:pt>
                <c:pt idx="16">
                  <c:v>2</c:v>
                </c:pt>
                <c:pt idx="17">
                  <c:v>59</c:v>
                </c:pt>
                <c:pt idx="18">
                  <c:v>6</c:v>
                </c:pt>
                <c:pt idx="19">
                  <c:v>3</c:v>
                </c:pt>
                <c:pt idx="20">
                  <c:v>69</c:v>
                </c:pt>
                <c:pt idx="21">
                  <c:v>9</c:v>
                </c:pt>
                <c:pt idx="22">
                  <c:v>27</c:v>
                </c:pt>
                <c:pt idx="23">
                  <c:v>5</c:v>
                </c:pt>
                <c:pt idx="24">
                  <c:v>113</c:v>
                </c:pt>
                <c:pt idx="25">
                  <c:v>2</c:v>
                </c:pt>
                <c:pt idx="26">
                  <c:v>14</c:v>
                </c:pt>
                <c:pt idx="27">
                  <c:v>14</c:v>
                </c:pt>
              </c:numCache>
            </c:numRef>
          </c:val>
          <c:extLst>
            <c:ext xmlns:c16="http://schemas.microsoft.com/office/drawing/2014/chart" uri="{C3380CC4-5D6E-409C-BE32-E72D297353CC}">
              <c16:uniqueId val="{00000000-B9F9-45EB-A4E5-56D3AFCA5CC5}"/>
            </c:ext>
          </c:extLst>
        </c:ser>
        <c:dLbls>
          <c:showLegendKey val="0"/>
          <c:showVal val="0"/>
          <c:showCatName val="0"/>
          <c:showSerName val="0"/>
          <c:showPercent val="0"/>
          <c:showBubbleSize val="0"/>
        </c:dLbls>
        <c:gapWidth val="100"/>
        <c:axId val="484140232"/>
        <c:axId val="484142584"/>
      </c:barChart>
      <c:catAx>
        <c:axId val="48414023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n-US"/>
          </a:p>
        </c:txPr>
        <c:crossAx val="484142584"/>
        <c:crosses val="autoZero"/>
        <c:auto val="1"/>
        <c:lblAlgn val="ctr"/>
        <c:lblOffset val="100"/>
        <c:noMultiLvlLbl val="0"/>
      </c:catAx>
      <c:valAx>
        <c:axId val="484142584"/>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484140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GROUP B</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TOTALS!$D$31:$D$58</c:f>
              <c:strCache>
                <c:ptCount val="28"/>
                <c:pt idx="0">
                  <c:v>Byeong Hun An</c:v>
                </c:pt>
                <c:pt idx="1">
                  <c:v>Abraham Ancer</c:v>
                </c:pt>
                <c:pt idx="2">
                  <c:v>Daniel Berger</c:v>
                </c:pt>
                <c:pt idx="3">
                  <c:v>Rafa Cabrera-Bello</c:v>
                </c:pt>
                <c:pt idx="4">
                  <c:v>Cameron Champ</c:v>
                </c:pt>
                <c:pt idx="5">
                  <c:v>Harris English</c:v>
                </c:pt>
                <c:pt idx="6">
                  <c:v>Billy Horschel</c:v>
                </c:pt>
                <c:pt idx="7">
                  <c:v>Viktor Hovland</c:v>
                </c:pt>
                <c:pt idx="8">
                  <c:v>Sungjae Im</c:v>
                </c:pt>
                <c:pt idx="9">
                  <c:v>Kevin Kisner</c:v>
                </c:pt>
                <c:pt idx="10">
                  <c:v>Marc Leishman</c:v>
                </c:pt>
                <c:pt idx="11">
                  <c:v>Shane Lowry</c:v>
                </c:pt>
                <c:pt idx="12">
                  <c:v>Collin Morikawa</c:v>
                </c:pt>
                <c:pt idx="13">
                  <c:v>Kevin Na</c:v>
                </c:pt>
                <c:pt idx="14">
                  <c:v>Joaquin Niemann</c:v>
                </c:pt>
                <c:pt idx="15">
                  <c:v>Ian Poulter</c:v>
                </c:pt>
                <c:pt idx="16">
                  <c:v>Chez Reavie</c:v>
                </c:pt>
                <c:pt idx="17">
                  <c:v>Scottie Scheffler</c:v>
                </c:pt>
                <c:pt idx="18">
                  <c:v>Charl Schwartzel</c:v>
                </c:pt>
                <c:pt idx="19">
                  <c:v>Cameron Smith</c:v>
                </c:pt>
                <c:pt idx="20">
                  <c:v>Brandt Snedeker</c:v>
                </c:pt>
                <c:pt idx="21">
                  <c:v>Henrik Stenson</c:v>
                </c:pt>
                <c:pt idx="22">
                  <c:v>Kevin Streelman</c:v>
                </c:pt>
                <c:pt idx="23">
                  <c:v>Brendon Todd</c:v>
                </c:pt>
                <c:pt idx="24">
                  <c:v>Matt Wallace</c:v>
                </c:pt>
                <c:pt idx="25">
                  <c:v>Bernd Wiesberger</c:v>
                </c:pt>
                <c:pt idx="26">
                  <c:v>Danny Willett</c:v>
                </c:pt>
                <c:pt idx="27">
                  <c:v>Matthew Wolff</c:v>
                </c:pt>
              </c:strCache>
            </c:strRef>
          </c:cat>
          <c:val>
            <c:numRef>
              <c:f>TOTALS!$E$31:$E$58</c:f>
              <c:numCache>
                <c:formatCode>General</c:formatCode>
                <c:ptCount val="28"/>
                <c:pt idx="0">
                  <c:v>4</c:v>
                </c:pt>
                <c:pt idx="1">
                  <c:v>60</c:v>
                </c:pt>
                <c:pt idx="2">
                  <c:v>118</c:v>
                </c:pt>
                <c:pt idx="3">
                  <c:v>1</c:v>
                </c:pt>
                <c:pt idx="4">
                  <c:v>7</c:v>
                </c:pt>
                <c:pt idx="5">
                  <c:v>16</c:v>
                </c:pt>
                <c:pt idx="6">
                  <c:v>10</c:v>
                </c:pt>
                <c:pt idx="7">
                  <c:v>67</c:v>
                </c:pt>
                <c:pt idx="8">
                  <c:v>27</c:v>
                </c:pt>
                <c:pt idx="9">
                  <c:v>17</c:v>
                </c:pt>
                <c:pt idx="10">
                  <c:v>22</c:v>
                </c:pt>
                <c:pt idx="11">
                  <c:v>21</c:v>
                </c:pt>
                <c:pt idx="12">
                  <c:v>119</c:v>
                </c:pt>
                <c:pt idx="13">
                  <c:v>12</c:v>
                </c:pt>
                <c:pt idx="14">
                  <c:v>7</c:v>
                </c:pt>
                <c:pt idx="15">
                  <c:v>11</c:v>
                </c:pt>
                <c:pt idx="16">
                  <c:v>23</c:v>
                </c:pt>
                <c:pt idx="17">
                  <c:v>9</c:v>
                </c:pt>
                <c:pt idx="18">
                  <c:v>4</c:v>
                </c:pt>
                <c:pt idx="19">
                  <c:v>4</c:v>
                </c:pt>
                <c:pt idx="20">
                  <c:v>4</c:v>
                </c:pt>
                <c:pt idx="21">
                  <c:v>14</c:v>
                </c:pt>
                <c:pt idx="22">
                  <c:v>4</c:v>
                </c:pt>
                <c:pt idx="23">
                  <c:v>14</c:v>
                </c:pt>
                <c:pt idx="24">
                  <c:v>14</c:v>
                </c:pt>
                <c:pt idx="25">
                  <c:v>0</c:v>
                </c:pt>
                <c:pt idx="26">
                  <c:v>9</c:v>
                </c:pt>
                <c:pt idx="27">
                  <c:v>19</c:v>
                </c:pt>
              </c:numCache>
            </c:numRef>
          </c:val>
          <c:extLst>
            <c:ext xmlns:c16="http://schemas.microsoft.com/office/drawing/2014/chart" uri="{C3380CC4-5D6E-409C-BE32-E72D297353CC}">
              <c16:uniqueId val="{00000000-26CF-4F97-885C-1E97A35DCC85}"/>
            </c:ext>
          </c:extLst>
        </c:ser>
        <c:dLbls>
          <c:showLegendKey val="0"/>
          <c:showVal val="0"/>
          <c:showCatName val="0"/>
          <c:showSerName val="0"/>
          <c:showPercent val="0"/>
          <c:showBubbleSize val="0"/>
        </c:dLbls>
        <c:gapWidth val="100"/>
        <c:axId val="484143368"/>
        <c:axId val="484140624"/>
      </c:barChart>
      <c:catAx>
        <c:axId val="48414336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n-US"/>
          </a:p>
        </c:txPr>
        <c:crossAx val="484140624"/>
        <c:crosses val="autoZero"/>
        <c:auto val="1"/>
        <c:lblAlgn val="ctr"/>
        <c:lblOffset val="100"/>
        <c:noMultiLvlLbl val="0"/>
      </c:catAx>
      <c:valAx>
        <c:axId val="484140624"/>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4841433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GROUP C</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Pt>
            <c:idx val="3"/>
            <c:invertIfNegative val="0"/>
            <c:bubble3D val="0"/>
            <c:extLst>
              <c:ext xmlns:c16="http://schemas.microsoft.com/office/drawing/2014/chart" uri="{C3380CC4-5D6E-409C-BE32-E72D297353CC}">
                <c16:uniqueId val="{00000000-2AA0-49FA-A4E4-31BAEA2FD6C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TOTALS!$D$59:$D$91</c:f>
              <c:strCache>
                <c:ptCount val="33"/>
                <c:pt idx="0">
                  <c:v>Christiaan Bezuidenhout</c:v>
                </c:pt>
                <c:pt idx="1">
                  <c:v>Keegan Bradley</c:v>
                </c:pt>
                <c:pt idx="2">
                  <c:v>Corey Conners</c:v>
                </c:pt>
                <c:pt idx="3">
                  <c:v>Joel Dahmen</c:v>
                </c:pt>
                <c:pt idx="4">
                  <c:v>Dylan Frittelli</c:v>
                </c:pt>
                <c:pt idx="5">
                  <c:v>Jim Furyk</c:v>
                </c:pt>
                <c:pt idx="6">
                  <c:v>Lucas Glover</c:v>
                </c:pt>
                <c:pt idx="7">
                  <c:v>Emiliano Grillo</c:v>
                </c:pt>
                <c:pt idx="8">
                  <c:v>Adam Hadwin</c:v>
                </c:pt>
                <c:pt idx="9">
                  <c:v>Brian Harman</c:v>
                </c:pt>
                <c:pt idx="10">
                  <c:v>Russell Henley</c:v>
                </c:pt>
                <c:pt idx="11">
                  <c:v>Max Homa</c:v>
                </c:pt>
                <c:pt idx="12">
                  <c:v>Mackenzie Hughes</c:v>
                </c:pt>
                <c:pt idx="13">
                  <c:v>Zach Johnson</c:v>
                </c:pt>
                <c:pt idx="14">
                  <c:v>Martin Kaymer</c:v>
                </c:pt>
                <c:pt idx="15">
                  <c:v>Si Woo Kim</c:v>
                </c:pt>
                <c:pt idx="16">
                  <c:v>Jason Kokrak</c:v>
                </c:pt>
                <c:pt idx="17">
                  <c:v>Tom Lewis</c:v>
                </c:pt>
                <c:pt idx="18">
                  <c:v>Haotong Li</c:v>
                </c:pt>
                <c:pt idx="19">
                  <c:v>Luke List</c:v>
                </c:pt>
                <c:pt idx="20">
                  <c:v>Adam Long</c:v>
                </c:pt>
                <c:pt idx="21">
                  <c:v>Joost Luiten</c:v>
                </c:pt>
                <c:pt idx="22">
                  <c:v>Graeme McDowell</c:v>
                </c:pt>
                <c:pt idx="23">
                  <c:v>Ryan Moore</c:v>
                </c:pt>
                <c:pt idx="24">
                  <c:v>Ryan Palmer</c:v>
                </c:pt>
                <c:pt idx="25">
                  <c:v>Scott Piercy</c:v>
                </c:pt>
                <c:pt idx="26">
                  <c:v>J.T. Poston</c:v>
                </c:pt>
                <c:pt idx="27">
                  <c:v>Rory Sabbatini</c:v>
                </c:pt>
                <c:pt idx="28">
                  <c:v>Matthias Schwab</c:v>
                </c:pt>
                <c:pt idx="29">
                  <c:v>Brendan Steele</c:v>
                </c:pt>
                <c:pt idx="30">
                  <c:v>Sepp Straka</c:v>
                </c:pt>
                <c:pt idx="31">
                  <c:v>Erik van Rooyen</c:v>
                </c:pt>
                <c:pt idx="32">
                  <c:v>Jimmy Walker</c:v>
                </c:pt>
              </c:strCache>
            </c:strRef>
          </c:cat>
          <c:val>
            <c:numRef>
              <c:f>TOTALS!$E$59:$E$91</c:f>
              <c:numCache>
                <c:formatCode>General</c:formatCode>
                <c:ptCount val="33"/>
                <c:pt idx="0">
                  <c:v>21</c:v>
                </c:pt>
                <c:pt idx="1">
                  <c:v>13</c:v>
                </c:pt>
                <c:pt idx="2">
                  <c:v>40</c:v>
                </c:pt>
                <c:pt idx="3">
                  <c:v>27</c:v>
                </c:pt>
                <c:pt idx="4">
                  <c:v>18</c:v>
                </c:pt>
                <c:pt idx="5">
                  <c:v>19</c:v>
                </c:pt>
                <c:pt idx="6">
                  <c:v>21</c:v>
                </c:pt>
                <c:pt idx="7">
                  <c:v>25</c:v>
                </c:pt>
                <c:pt idx="8">
                  <c:v>41</c:v>
                </c:pt>
                <c:pt idx="9">
                  <c:v>6</c:v>
                </c:pt>
                <c:pt idx="10">
                  <c:v>7</c:v>
                </c:pt>
                <c:pt idx="11">
                  <c:v>69</c:v>
                </c:pt>
                <c:pt idx="12">
                  <c:v>18</c:v>
                </c:pt>
                <c:pt idx="13">
                  <c:v>6</c:v>
                </c:pt>
                <c:pt idx="14">
                  <c:v>11</c:v>
                </c:pt>
                <c:pt idx="15">
                  <c:v>12</c:v>
                </c:pt>
                <c:pt idx="16">
                  <c:v>9</c:v>
                </c:pt>
                <c:pt idx="17">
                  <c:v>42</c:v>
                </c:pt>
                <c:pt idx="18">
                  <c:v>2</c:v>
                </c:pt>
                <c:pt idx="19">
                  <c:v>26</c:v>
                </c:pt>
                <c:pt idx="20">
                  <c:v>4</c:v>
                </c:pt>
                <c:pt idx="21">
                  <c:v>6</c:v>
                </c:pt>
                <c:pt idx="22">
                  <c:v>6</c:v>
                </c:pt>
                <c:pt idx="23">
                  <c:v>1</c:v>
                </c:pt>
                <c:pt idx="24">
                  <c:v>81</c:v>
                </c:pt>
                <c:pt idx="25">
                  <c:v>6</c:v>
                </c:pt>
                <c:pt idx="26">
                  <c:v>6</c:v>
                </c:pt>
                <c:pt idx="27">
                  <c:v>5</c:v>
                </c:pt>
                <c:pt idx="28">
                  <c:v>16</c:v>
                </c:pt>
                <c:pt idx="29">
                  <c:v>22</c:v>
                </c:pt>
                <c:pt idx="30">
                  <c:v>9</c:v>
                </c:pt>
                <c:pt idx="31">
                  <c:v>35</c:v>
                </c:pt>
                <c:pt idx="32">
                  <c:v>5</c:v>
                </c:pt>
              </c:numCache>
            </c:numRef>
          </c:val>
          <c:extLst>
            <c:ext xmlns:c16="http://schemas.microsoft.com/office/drawing/2014/chart" uri="{C3380CC4-5D6E-409C-BE32-E72D297353CC}">
              <c16:uniqueId val="{00000000-07FD-4DDF-878F-646F7163D9AD}"/>
            </c:ext>
          </c:extLst>
        </c:ser>
        <c:dLbls>
          <c:showLegendKey val="0"/>
          <c:showVal val="0"/>
          <c:showCatName val="0"/>
          <c:showSerName val="0"/>
          <c:showPercent val="0"/>
          <c:showBubbleSize val="0"/>
        </c:dLbls>
        <c:gapWidth val="100"/>
        <c:axId val="484144544"/>
        <c:axId val="484141016"/>
      </c:barChart>
      <c:catAx>
        <c:axId val="48414454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n-US"/>
          </a:p>
        </c:txPr>
        <c:crossAx val="484141016"/>
        <c:crosses val="autoZero"/>
        <c:auto val="1"/>
        <c:lblAlgn val="ctr"/>
        <c:lblOffset val="100"/>
        <c:noMultiLvlLbl val="0"/>
      </c:catAx>
      <c:valAx>
        <c:axId val="48414101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4841445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GROUP D</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Pt>
            <c:idx val="4"/>
            <c:invertIfNegative val="0"/>
            <c:bubble3D val="0"/>
            <c:extLst>
              <c:ext xmlns:c16="http://schemas.microsoft.com/office/drawing/2014/chart" uri="{C3380CC4-5D6E-409C-BE32-E72D297353CC}">
                <c16:uniqueId val="{00000000-3453-43EC-ABE1-6ED98C7D0F8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TOTALS!$I$3:$I$35</c:f>
              <c:strCache>
                <c:ptCount val="33"/>
                <c:pt idx="0">
                  <c:v>Jorge Campillo</c:v>
                </c:pt>
                <c:pt idx="1">
                  <c:v>Jason Dufner</c:v>
                </c:pt>
                <c:pt idx="2">
                  <c:v>Tyler Duncan</c:v>
                </c:pt>
                <c:pt idx="3">
                  <c:v>Talor Gooch</c:v>
                </c:pt>
                <c:pt idx="4">
                  <c:v>Lanto Griffin</c:v>
                </c:pt>
                <c:pt idx="5">
                  <c:v>Tom Hoge</c:v>
                </c:pt>
                <c:pt idx="6">
                  <c:v>Mark Hubbard</c:v>
                </c:pt>
                <c:pt idx="7">
                  <c:v>Ryo Ishikawa</c:v>
                </c:pt>
                <c:pt idx="8">
                  <c:v>Jazz Janewattananond</c:v>
                </c:pt>
                <c:pt idx="9">
                  <c:v>Matt Jones</c:v>
                </c:pt>
                <c:pt idx="10">
                  <c:v>Sung Kang</c:v>
                </c:pt>
                <c:pt idx="11">
                  <c:v>Marcus Kinhult</c:v>
                </c:pt>
                <c:pt idx="12">
                  <c:v>Kurt Kitayama</c:v>
                </c:pt>
                <c:pt idx="13">
                  <c:v>Andrew Landry</c:v>
                </c:pt>
                <c:pt idx="14">
                  <c:v>Danny Lee</c:v>
                </c:pt>
                <c:pt idx="15">
                  <c:v>Mike Lorenzo-Vera</c:v>
                </c:pt>
                <c:pt idx="16">
                  <c:v>Robert MacIntyre</c:v>
                </c:pt>
                <c:pt idx="17">
                  <c:v>Troy Merritt</c:v>
                </c:pt>
                <c:pt idx="18">
                  <c:v>Keith Mitchell</c:v>
                </c:pt>
                <c:pt idx="19">
                  <c:v>Sebastian Muñoz</c:v>
                </c:pt>
                <c:pt idx="20">
                  <c:v>Carlos Ortiz</c:v>
                </c:pt>
                <c:pt idx="21">
                  <c:v>C.T. Pan</c:v>
                </c:pt>
                <c:pt idx="22">
                  <c:v>Victor Perez</c:v>
                </c:pt>
                <c:pt idx="23">
                  <c:v>Andrew Putnam</c:v>
                </c:pt>
                <c:pt idx="24">
                  <c:v>Doc Redman</c:v>
                </c:pt>
                <c:pt idx="25">
                  <c:v>Steve Stricker</c:v>
                </c:pt>
                <c:pt idx="26">
                  <c:v>Brian Stuard</c:v>
                </c:pt>
                <c:pt idx="27">
                  <c:v>Nick Taylor</c:v>
                </c:pt>
                <c:pt idx="28">
                  <c:v>Vaughn Taylor</c:v>
                </c:pt>
                <c:pt idx="29">
                  <c:v>Michael Thompson</c:v>
                </c:pt>
                <c:pt idx="30">
                  <c:v>Cameron Tringale</c:v>
                </c:pt>
                <c:pt idx="31">
                  <c:v>Harold Varner</c:v>
                </c:pt>
                <c:pt idx="32">
                  <c:v>Richy Werenski</c:v>
                </c:pt>
              </c:strCache>
            </c:strRef>
          </c:cat>
          <c:val>
            <c:numRef>
              <c:f>TOTALS!$J$3:$J$35</c:f>
              <c:numCache>
                <c:formatCode>General</c:formatCode>
                <c:ptCount val="33"/>
                <c:pt idx="0">
                  <c:v>0</c:v>
                </c:pt>
                <c:pt idx="1">
                  <c:v>34</c:v>
                </c:pt>
                <c:pt idx="2">
                  <c:v>5</c:v>
                </c:pt>
                <c:pt idx="3">
                  <c:v>34</c:v>
                </c:pt>
                <c:pt idx="4">
                  <c:v>15</c:v>
                </c:pt>
                <c:pt idx="5">
                  <c:v>8</c:v>
                </c:pt>
                <c:pt idx="6">
                  <c:v>5</c:v>
                </c:pt>
                <c:pt idx="7">
                  <c:v>9</c:v>
                </c:pt>
                <c:pt idx="8">
                  <c:v>5</c:v>
                </c:pt>
                <c:pt idx="9">
                  <c:v>14</c:v>
                </c:pt>
                <c:pt idx="10">
                  <c:v>26</c:v>
                </c:pt>
                <c:pt idx="11">
                  <c:v>3</c:v>
                </c:pt>
                <c:pt idx="12">
                  <c:v>7</c:v>
                </c:pt>
                <c:pt idx="13">
                  <c:v>8</c:v>
                </c:pt>
                <c:pt idx="14">
                  <c:v>24</c:v>
                </c:pt>
                <c:pt idx="15">
                  <c:v>3</c:v>
                </c:pt>
                <c:pt idx="16">
                  <c:v>16</c:v>
                </c:pt>
                <c:pt idx="17">
                  <c:v>44</c:v>
                </c:pt>
                <c:pt idx="18">
                  <c:v>16</c:v>
                </c:pt>
                <c:pt idx="19">
                  <c:v>14</c:v>
                </c:pt>
                <c:pt idx="20">
                  <c:v>6</c:v>
                </c:pt>
                <c:pt idx="21">
                  <c:v>22</c:v>
                </c:pt>
                <c:pt idx="22">
                  <c:v>8</c:v>
                </c:pt>
                <c:pt idx="23">
                  <c:v>10</c:v>
                </c:pt>
                <c:pt idx="24">
                  <c:v>33</c:v>
                </c:pt>
                <c:pt idx="25">
                  <c:v>23</c:v>
                </c:pt>
                <c:pt idx="26">
                  <c:v>0</c:v>
                </c:pt>
                <c:pt idx="27">
                  <c:v>22</c:v>
                </c:pt>
                <c:pt idx="28">
                  <c:v>5</c:v>
                </c:pt>
                <c:pt idx="29">
                  <c:v>58</c:v>
                </c:pt>
                <c:pt idx="30">
                  <c:v>35</c:v>
                </c:pt>
                <c:pt idx="31">
                  <c:v>53</c:v>
                </c:pt>
                <c:pt idx="32">
                  <c:v>71</c:v>
                </c:pt>
              </c:numCache>
            </c:numRef>
          </c:val>
          <c:extLst>
            <c:ext xmlns:c16="http://schemas.microsoft.com/office/drawing/2014/chart" uri="{C3380CC4-5D6E-409C-BE32-E72D297353CC}">
              <c16:uniqueId val="{00000000-94E8-4215-8633-D7CD23A917AC}"/>
            </c:ext>
          </c:extLst>
        </c:ser>
        <c:dLbls>
          <c:showLegendKey val="0"/>
          <c:showVal val="0"/>
          <c:showCatName val="0"/>
          <c:showSerName val="0"/>
          <c:showPercent val="0"/>
          <c:showBubbleSize val="0"/>
        </c:dLbls>
        <c:gapWidth val="100"/>
        <c:axId val="484144936"/>
        <c:axId val="484145328"/>
      </c:barChart>
      <c:catAx>
        <c:axId val="4841449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n-US"/>
          </a:p>
        </c:txPr>
        <c:crossAx val="484145328"/>
        <c:crosses val="autoZero"/>
        <c:auto val="1"/>
        <c:lblAlgn val="ctr"/>
        <c:lblOffset val="100"/>
        <c:noMultiLvlLbl val="0"/>
      </c:catAx>
      <c:valAx>
        <c:axId val="484145328"/>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4841449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GROUP E</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Pt>
            <c:idx val="1"/>
            <c:invertIfNegative val="0"/>
            <c:bubble3D val="0"/>
            <c:extLst>
              <c:ext xmlns:c16="http://schemas.microsoft.com/office/drawing/2014/chart" uri="{C3380CC4-5D6E-409C-BE32-E72D297353CC}">
                <c16:uniqueId val="{00000000-5B78-43CF-8627-3A2E3437016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TOTALS!$I$36:$I$68</c:f>
              <c:strCache>
                <c:ptCount val="33"/>
                <c:pt idx="0">
                  <c:v>Michael Auterson</c:v>
                </c:pt>
                <c:pt idx="1">
                  <c:v>Danny Balin</c:v>
                </c:pt>
                <c:pt idx="2">
                  <c:v>Alex Beach</c:v>
                </c:pt>
                <c:pt idx="3">
                  <c:v>Rich Beem</c:v>
                </c:pt>
                <c:pt idx="4">
                  <c:v>Rich Berberian</c:v>
                </c:pt>
                <c:pt idx="5">
                  <c:v>Justin Bertsch</c:v>
                </c:pt>
                <c:pt idx="6">
                  <c:v>Jason Caron</c:v>
                </c:pt>
                <c:pt idx="7">
                  <c:v>Bud Cauley</c:v>
                </c:pt>
                <c:pt idx="8">
                  <c:v>Wyndham Clark</c:v>
                </c:pt>
                <c:pt idx="9">
                  <c:v>Ben Cook</c:v>
                </c:pt>
                <c:pt idx="10">
                  <c:v>Judd Gibb</c:v>
                </c:pt>
                <c:pt idx="11">
                  <c:v>Jeff Hart</c:v>
                </c:pt>
                <c:pt idx="12">
                  <c:v>Benjamin Hebert</c:v>
                </c:pt>
                <c:pt idx="13">
                  <c:v>Lucas Herbert</c:v>
                </c:pt>
                <c:pt idx="14">
                  <c:v>Jim Herman</c:v>
                </c:pt>
                <c:pt idx="15">
                  <c:v>Marty Jertson</c:v>
                </c:pt>
                <c:pt idx="16">
                  <c:v>Chan Kim</c:v>
                </c:pt>
                <c:pt idx="17">
                  <c:v>Joohyung Kim</c:v>
                </c:pt>
                <c:pt idx="18">
                  <c:v>Alex Knoll</c:v>
                </c:pt>
                <c:pt idx="19">
                  <c:v>Rob Labritz</c:v>
                </c:pt>
                <c:pt idx="20">
                  <c:v>Nate Lashley</c:v>
                </c:pt>
                <c:pt idx="21">
                  <c:v>Davis Love</c:v>
                </c:pt>
                <c:pt idx="22">
                  <c:v>Denny McCarthy</c:v>
                </c:pt>
                <c:pt idx="23">
                  <c:v>Shaun Micheel</c:v>
                </c:pt>
                <c:pt idx="24">
                  <c:v>David Muttitt</c:v>
                </c:pt>
                <c:pt idx="25">
                  <c:v>Shaun Norris</c:v>
                </c:pt>
                <c:pt idx="26">
                  <c:v>John O'Leary</c:v>
                </c:pt>
                <c:pt idx="27">
                  <c:v>Rod Perry</c:v>
                </c:pt>
                <c:pt idx="28">
                  <c:v>Jeff Roth</c:v>
                </c:pt>
                <c:pt idx="29">
                  <c:v>Bob Sowards</c:v>
                </c:pt>
                <c:pt idx="30">
                  <c:v>Ken Tanigawa</c:v>
                </c:pt>
                <c:pt idx="31">
                  <c:v>Ryan Vermeer</c:v>
                </c:pt>
                <c:pt idx="32">
                  <c:v>Shawn Warren</c:v>
                </c:pt>
              </c:strCache>
            </c:strRef>
          </c:cat>
          <c:val>
            <c:numRef>
              <c:f>TOTALS!$J$36:$J$68</c:f>
              <c:numCache>
                <c:formatCode>General</c:formatCode>
                <c:ptCount val="33"/>
                <c:pt idx="0">
                  <c:v>2</c:v>
                </c:pt>
                <c:pt idx="1">
                  <c:v>6</c:v>
                </c:pt>
                <c:pt idx="2">
                  <c:v>12</c:v>
                </c:pt>
                <c:pt idx="3">
                  <c:v>10</c:v>
                </c:pt>
                <c:pt idx="4">
                  <c:v>2</c:v>
                </c:pt>
                <c:pt idx="5">
                  <c:v>4</c:v>
                </c:pt>
                <c:pt idx="6">
                  <c:v>5</c:v>
                </c:pt>
                <c:pt idx="7">
                  <c:v>112</c:v>
                </c:pt>
                <c:pt idx="8">
                  <c:v>73</c:v>
                </c:pt>
                <c:pt idx="9">
                  <c:v>10</c:v>
                </c:pt>
                <c:pt idx="10">
                  <c:v>4</c:v>
                </c:pt>
                <c:pt idx="11">
                  <c:v>5</c:v>
                </c:pt>
                <c:pt idx="12">
                  <c:v>21</c:v>
                </c:pt>
                <c:pt idx="13">
                  <c:v>51</c:v>
                </c:pt>
                <c:pt idx="14">
                  <c:v>10</c:v>
                </c:pt>
                <c:pt idx="15">
                  <c:v>1</c:v>
                </c:pt>
                <c:pt idx="16">
                  <c:v>27</c:v>
                </c:pt>
                <c:pt idx="17">
                  <c:v>42</c:v>
                </c:pt>
                <c:pt idx="18">
                  <c:v>7</c:v>
                </c:pt>
                <c:pt idx="19">
                  <c:v>2</c:v>
                </c:pt>
                <c:pt idx="20">
                  <c:v>62</c:v>
                </c:pt>
                <c:pt idx="21">
                  <c:v>21</c:v>
                </c:pt>
                <c:pt idx="22">
                  <c:v>77</c:v>
                </c:pt>
                <c:pt idx="23">
                  <c:v>5</c:v>
                </c:pt>
                <c:pt idx="24">
                  <c:v>0</c:v>
                </c:pt>
                <c:pt idx="25">
                  <c:v>31</c:v>
                </c:pt>
                <c:pt idx="26">
                  <c:v>9</c:v>
                </c:pt>
                <c:pt idx="27">
                  <c:v>2</c:v>
                </c:pt>
                <c:pt idx="28">
                  <c:v>1</c:v>
                </c:pt>
                <c:pt idx="29">
                  <c:v>3</c:v>
                </c:pt>
                <c:pt idx="30">
                  <c:v>8</c:v>
                </c:pt>
                <c:pt idx="31">
                  <c:v>10</c:v>
                </c:pt>
                <c:pt idx="32">
                  <c:v>1</c:v>
                </c:pt>
              </c:numCache>
            </c:numRef>
          </c:val>
          <c:extLst>
            <c:ext xmlns:c16="http://schemas.microsoft.com/office/drawing/2014/chart" uri="{C3380CC4-5D6E-409C-BE32-E72D297353CC}">
              <c16:uniqueId val="{00000000-C709-4A5C-8678-F869B1885E11}"/>
            </c:ext>
          </c:extLst>
        </c:ser>
        <c:dLbls>
          <c:showLegendKey val="0"/>
          <c:showVal val="0"/>
          <c:showCatName val="0"/>
          <c:showSerName val="0"/>
          <c:showPercent val="0"/>
          <c:showBubbleSize val="0"/>
        </c:dLbls>
        <c:gapWidth val="100"/>
        <c:axId val="484146504"/>
        <c:axId val="205604616"/>
      </c:barChart>
      <c:catAx>
        <c:axId val="48414650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n-US"/>
          </a:p>
        </c:txPr>
        <c:crossAx val="205604616"/>
        <c:crosses val="autoZero"/>
        <c:auto val="1"/>
        <c:lblAlgn val="ctr"/>
        <c:lblOffset val="100"/>
        <c:noMultiLvlLbl val="0"/>
      </c:catAx>
      <c:valAx>
        <c:axId val="20560461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4841465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tabColor rgb="FFFFFF00"/>
  </sheetPr>
  <sheetViews>
    <sheetView zoomScale="80"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FFFF00"/>
  </sheetPr>
  <sheetViews>
    <sheetView zoomScale="80"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rgb="FFFFFF00"/>
  </sheetPr>
  <sheetViews>
    <sheetView zoomScale="90"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rgb="FFFFFF00"/>
  </sheetPr>
  <sheetViews>
    <sheetView zoomScale="90"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00"/>
  </sheetPr>
  <sheetViews>
    <sheetView zoomScale="103"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8658764" cy="6275717"/>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8764" cy="6275717"/>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4755" cy="6287698"/>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64755" cy="6287698"/>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59916" cy="6289745"/>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AK1048254"/>
  <sheetViews>
    <sheetView showGridLines="0" tabSelected="1" zoomScaleNormal="100" workbookViewId="0">
      <pane xSplit="1" ySplit="1" topLeftCell="B2" activePane="bottomRight" state="frozen"/>
      <selection pane="topRight" activeCell="B1" sqref="B1"/>
      <selection pane="bottomLeft" activeCell="A2" sqref="A2"/>
      <selection pane="bottomRight" activeCell="R25" sqref="R25"/>
    </sheetView>
  </sheetViews>
  <sheetFormatPr defaultColWidth="17" defaultRowHeight="10.9" x14ac:dyDescent="0.2"/>
  <cols>
    <col min="1" max="1" width="6.125" style="55" bestFit="1" customWidth="1"/>
    <col min="2" max="2" width="16" style="55" bestFit="1" customWidth="1"/>
    <col min="3" max="3" width="27.5" style="55" hidden="1" customWidth="1"/>
    <col min="4" max="4" width="16" style="55" hidden="1" customWidth="1"/>
    <col min="5" max="5" width="13.875" style="55" hidden="1" customWidth="1"/>
    <col min="6" max="6" width="8.375" style="55" hidden="1" customWidth="1"/>
    <col min="7" max="7" width="13.875" style="50" hidden="1" customWidth="1"/>
    <col min="8" max="8" width="13.375" style="50" bestFit="1" customWidth="1"/>
    <col min="9" max="9" width="8.75" style="50" hidden="1" customWidth="1"/>
    <col min="10" max="10" width="14.375" style="50" bestFit="1" customWidth="1"/>
    <col min="11" max="11" width="8.75" style="50" hidden="1" customWidth="1"/>
    <col min="12" max="12" width="15" style="50" bestFit="1" customWidth="1"/>
    <col min="13" max="13" width="8.75" style="50" hidden="1" customWidth="1"/>
    <col min="14" max="14" width="12" style="50" bestFit="1" customWidth="1"/>
    <col min="15" max="15" width="8.75" style="50" hidden="1" customWidth="1"/>
    <col min="16" max="16" width="12.125" style="50" bestFit="1" customWidth="1"/>
    <col min="17" max="17" width="8.75" style="50" hidden="1" customWidth="1"/>
    <col min="18" max="18" width="13.875" style="58" bestFit="1" customWidth="1"/>
    <col min="19" max="19" width="8.75" style="50" hidden="1" customWidth="1"/>
    <col min="20" max="20" width="13.75" style="50" bestFit="1" customWidth="1"/>
    <col min="21" max="21" width="8.625" style="50" hidden="1" customWidth="1"/>
    <col min="22" max="22" width="13.75" style="50" bestFit="1" customWidth="1"/>
    <col min="23" max="23" width="8.625" style="50" hidden="1" customWidth="1"/>
    <col min="24" max="24" width="18" style="50" bestFit="1" customWidth="1"/>
    <col min="25" max="25" width="8.625" style="50" hidden="1" customWidth="1"/>
    <col min="26" max="26" width="16.25" style="50" bestFit="1" customWidth="1"/>
    <col min="27" max="27" width="8.875" style="50" hidden="1" customWidth="1"/>
    <col min="28" max="28" width="14" style="50" bestFit="1" customWidth="1"/>
    <col min="29" max="29" width="8.875" style="50" hidden="1" customWidth="1"/>
    <col min="30" max="30" width="14" style="50" bestFit="1" customWidth="1"/>
    <col min="31" max="31" width="8.875" style="50" hidden="1" customWidth="1"/>
    <col min="32" max="32" width="13" style="50" bestFit="1" customWidth="1"/>
    <col min="33" max="33" width="8.625" style="50" hidden="1" customWidth="1"/>
    <col min="34" max="34" width="11.5" style="50" bestFit="1" customWidth="1"/>
    <col min="35" max="35" width="8.625" style="50" hidden="1" customWidth="1"/>
    <col min="36" max="36" width="13" style="50" bestFit="1" customWidth="1"/>
    <col min="37" max="37" width="8.625" style="50" hidden="1" customWidth="1"/>
    <col min="38" max="16384" width="17" style="50"/>
  </cols>
  <sheetData>
    <row r="1" spans="1:37" s="59" customFormat="1" ht="12.25" thickTop="1" thickBot="1" x14ac:dyDescent="0.3">
      <c r="A1" s="56" t="s">
        <v>0</v>
      </c>
      <c r="B1" s="56" t="s">
        <v>43</v>
      </c>
      <c r="C1" s="56" t="s">
        <v>44</v>
      </c>
      <c r="D1" s="57" t="s">
        <v>45</v>
      </c>
      <c r="E1" s="57" t="s">
        <v>46</v>
      </c>
      <c r="F1" s="57" t="s">
        <v>47</v>
      </c>
      <c r="G1" s="49" t="s">
        <v>42</v>
      </c>
      <c r="H1" s="122" t="s">
        <v>13</v>
      </c>
      <c r="I1" s="123" t="s">
        <v>14</v>
      </c>
      <c r="J1" s="124" t="s">
        <v>15</v>
      </c>
      <c r="K1" s="123" t="s">
        <v>16</v>
      </c>
      <c r="L1" s="124" t="s">
        <v>17</v>
      </c>
      <c r="M1" s="123" t="s">
        <v>176</v>
      </c>
      <c r="N1" s="116" t="s">
        <v>18</v>
      </c>
      <c r="O1" s="117" t="s">
        <v>19</v>
      </c>
      <c r="P1" s="116" t="s">
        <v>20</v>
      </c>
      <c r="Q1" s="117" t="s">
        <v>21</v>
      </c>
      <c r="R1" s="116" t="s">
        <v>22</v>
      </c>
      <c r="S1" s="117" t="s">
        <v>23</v>
      </c>
      <c r="T1" s="112" t="s">
        <v>24</v>
      </c>
      <c r="U1" s="113" t="s">
        <v>25</v>
      </c>
      <c r="V1" s="112" t="s">
        <v>26</v>
      </c>
      <c r="W1" s="113" t="s">
        <v>27</v>
      </c>
      <c r="X1" s="112" t="s">
        <v>28</v>
      </c>
      <c r="Y1" s="113" t="s">
        <v>29</v>
      </c>
      <c r="Z1" s="106" t="s">
        <v>31</v>
      </c>
      <c r="AA1" s="107" t="s">
        <v>32</v>
      </c>
      <c r="AB1" s="106" t="s">
        <v>33</v>
      </c>
      <c r="AC1" s="107" t="s">
        <v>34</v>
      </c>
      <c r="AD1" s="106" t="s">
        <v>35</v>
      </c>
      <c r="AE1" s="107" t="s">
        <v>30</v>
      </c>
      <c r="AF1" s="101" t="s">
        <v>36</v>
      </c>
      <c r="AG1" s="102" t="s">
        <v>37</v>
      </c>
      <c r="AH1" s="101" t="s">
        <v>38</v>
      </c>
      <c r="AI1" s="102" t="s">
        <v>39</v>
      </c>
      <c r="AJ1" s="101" t="s">
        <v>40</v>
      </c>
      <c r="AK1" s="102" t="s">
        <v>41</v>
      </c>
    </row>
    <row r="2" spans="1:37" ht="11.55" thickTop="1" x14ac:dyDescent="0.2">
      <c r="A2" s="51">
        <v>1</v>
      </c>
      <c r="B2" s="52" t="s">
        <v>383</v>
      </c>
      <c r="C2" s="52" t="s">
        <v>382</v>
      </c>
      <c r="D2" s="52" t="s">
        <v>383</v>
      </c>
      <c r="E2" s="53" t="s">
        <v>375</v>
      </c>
      <c r="F2" s="51" t="s">
        <v>376</v>
      </c>
      <c r="G2" s="54">
        <f t="shared" ref="G2:G65" si="0">SUM(I2)+K2+M2+O2+Q2+S2+U2+W2+Y2+AA2+AC2+AE2+AG2+AI2+AK2</f>
        <v>0</v>
      </c>
      <c r="H2" s="125" t="s">
        <v>66</v>
      </c>
      <c r="I2" s="126"/>
      <c r="J2" s="127" t="s">
        <v>56</v>
      </c>
      <c r="K2" s="126"/>
      <c r="L2" s="127" t="s">
        <v>81</v>
      </c>
      <c r="M2" s="126"/>
      <c r="N2" s="118" t="s">
        <v>127</v>
      </c>
      <c r="O2" s="119"/>
      <c r="P2" s="120" t="s">
        <v>92</v>
      </c>
      <c r="Q2" s="119"/>
      <c r="R2" s="121" t="s">
        <v>310</v>
      </c>
      <c r="S2" s="119"/>
      <c r="T2" s="114" t="s">
        <v>183</v>
      </c>
      <c r="U2" s="115"/>
      <c r="V2" s="114" t="s">
        <v>216</v>
      </c>
      <c r="W2" s="115"/>
      <c r="X2" s="114" t="s">
        <v>314</v>
      </c>
      <c r="Y2" s="115"/>
      <c r="Z2" s="108" t="s">
        <v>339</v>
      </c>
      <c r="AA2" s="109"/>
      <c r="AB2" s="110" t="s">
        <v>325</v>
      </c>
      <c r="AC2" s="109"/>
      <c r="AD2" s="111" t="s">
        <v>370</v>
      </c>
      <c r="AE2" s="109"/>
      <c r="AF2" s="103" t="s">
        <v>335</v>
      </c>
      <c r="AG2" s="104"/>
      <c r="AH2" s="105" t="s">
        <v>208</v>
      </c>
      <c r="AI2" s="104"/>
      <c r="AJ2" s="105" t="s">
        <v>367</v>
      </c>
      <c r="AK2" s="104"/>
    </row>
    <row r="3" spans="1:37" x14ac:dyDescent="0.2">
      <c r="A3" s="51">
        <v>2</v>
      </c>
      <c r="B3" s="52" t="s">
        <v>105</v>
      </c>
      <c r="C3" s="52" t="s">
        <v>688</v>
      </c>
      <c r="D3" s="52" t="s">
        <v>105</v>
      </c>
      <c r="E3" s="53" t="s">
        <v>375</v>
      </c>
      <c r="F3" s="51" t="s">
        <v>376</v>
      </c>
      <c r="G3" s="54">
        <f t="shared" si="0"/>
        <v>0</v>
      </c>
      <c r="H3" s="125" t="s">
        <v>126</v>
      </c>
      <c r="I3" s="126"/>
      <c r="J3" s="127" t="s">
        <v>89</v>
      </c>
      <c r="K3" s="126"/>
      <c r="L3" s="127" t="s">
        <v>169</v>
      </c>
      <c r="M3" s="126"/>
      <c r="N3" s="118" t="s">
        <v>300</v>
      </c>
      <c r="O3" s="119"/>
      <c r="P3" s="120" t="s">
        <v>309</v>
      </c>
      <c r="Q3" s="119"/>
      <c r="R3" s="121" t="s">
        <v>194</v>
      </c>
      <c r="S3" s="119"/>
      <c r="T3" s="114" t="s">
        <v>183</v>
      </c>
      <c r="U3" s="115"/>
      <c r="V3" s="114" t="s">
        <v>214</v>
      </c>
      <c r="W3" s="115"/>
      <c r="X3" s="114" t="s">
        <v>314</v>
      </c>
      <c r="Y3" s="115"/>
      <c r="Z3" s="108" t="s">
        <v>324</v>
      </c>
      <c r="AA3" s="109"/>
      <c r="AB3" s="110" t="s">
        <v>330</v>
      </c>
      <c r="AC3" s="109"/>
      <c r="AD3" s="110" t="s">
        <v>323</v>
      </c>
      <c r="AE3" s="109"/>
      <c r="AF3" s="103" t="s">
        <v>371</v>
      </c>
      <c r="AG3" s="104"/>
      <c r="AH3" s="105" t="s">
        <v>351</v>
      </c>
      <c r="AI3" s="104"/>
      <c r="AJ3" s="105" t="s">
        <v>208</v>
      </c>
      <c r="AK3" s="104"/>
    </row>
    <row r="4" spans="1:37" x14ac:dyDescent="0.2">
      <c r="A4" s="51">
        <v>3</v>
      </c>
      <c r="B4" s="52" t="s">
        <v>674</v>
      </c>
      <c r="C4" s="52" t="s">
        <v>445</v>
      </c>
      <c r="D4" s="52" t="s">
        <v>118</v>
      </c>
      <c r="E4" s="53" t="s">
        <v>375</v>
      </c>
      <c r="F4" s="51" t="s">
        <v>376</v>
      </c>
      <c r="G4" s="54">
        <f t="shared" si="0"/>
        <v>0</v>
      </c>
      <c r="H4" s="125" t="s">
        <v>61</v>
      </c>
      <c r="I4" s="126"/>
      <c r="J4" s="127" t="s">
        <v>89</v>
      </c>
      <c r="K4" s="126"/>
      <c r="L4" s="127" t="s">
        <v>53</v>
      </c>
      <c r="M4" s="126"/>
      <c r="N4" s="118" t="s">
        <v>135</v>
      </c>
      <c r="O4" s="119"/>
      <c r="P4" s="118" t="s">
        <v>300</v>
      </c>
      <c r="Q4" s="119"/>
      <c r="R4" s="121" t="s">
        <v>305</v>
      </c>
      <c r="S4" s="119"/>
      <c r="T4" s="114" t="s">
        <v>294</v>
      </c>
      <c r="U4" s="115"/>
      <c r="V4" s="114" t="s">
        <v>313</v>
      </c>
      <c r="W4" s="115"/>
      <c r="X4" s="114" t="s">
        <v>199</v>
      </c>
      <c r="Y4" s="115"/>
      <c r="Z4" s="108" t="s">
        <v>333</v>
      </c>
      <c r="AA4" s="109"/>
      <c r="AB4" s="110" t="s">
        <v>370</v>
      </c>
      <c r="AC4" s="109"/>
      <c r="AD4" s="110" t="s">
        <v>340</v>
      </c>
      <c r="AE4" s="109"/>
      <c r="AF4" s="103" t="s">
        <v>288</v>
      </c>
      <c r="AG4" s="104"/>
      <c r="AH4" s="105" t="s">
        <v>240</v>
      </c>
      <c r="AI4" s="104"/>
      <c r="AJ4" s="105" t="s">
        <v>372</v>
      </c>
      <c r="AK4" s="104"/>
    </row>
    <row r="5" spans="1:37" x14ac:dyDescent="0.2">
      <c r="A5" s="51">
        <v>4</v>
      </c>
      <c r="B5" s="52" t="s">
        <v>675</v>
      </c>
      <c r="C5" s="52" t="s">
        <v>445</v>
      </c>
      <c r="D5" s="52" t="s">
        <v>118</v>
      </c>
      <c r="E5" s="53" t="s">
        <v>375</v>
      </c>
      <c r="F5" s="51" t="s">
        <v>376</v>
      </c>
      <c r="G5" s="54">
        <f t="shared" si="0"/>
        <v>0</v>
      </c>
      <c r="H5" s="125" t="s">
        <v>77</v>
      </c>
      <c r="I5" s="126"/>
      <c r="J5" s="127" t="s">
        <v>95</v>
      </c>
      <c r="K5" s="126"/>
      <c r="L5" s="127" t="s">
        <v>52</v>
      </c>
      <c r="M5" s="126"/>
      <c r="N5" s="118" t="s">
        <v>68</v>
      </c>
      <c r="O5" s="119"/>
      <c r="P5" s="120" t="s">
        <v>50</v>
      </c>
      <c r="Q5" s="119"/>
      <c r="R5" s="121" t="s">
        <v>78</v>
      </c>
      <c r="S5" s="119"/>
      <c r="T5" s="114" t="s">
        <v>175</v>
      </c>
      <c r="U5" s="115"/>
      <c r="V5" s="114" t="s">
        <v>314</v>
      </c>
      <c r="W5" s="115"/>
      <c r="X5" s="114" t="s">
        <v>322</v>
      </c>
      <c r="Y5" s="115"/>
      <c r="Z5" s="108" t="s">
        <v>187</v>
      </c>
      <c r="AA5" s="109"/>
      <c r="AB5" s="110" t="s">
        <v>337</v>
      </c>
      <c r="AC5" s="109"/>
      <c r="AD5" s="110" t="s">
        <v>338</v>
      </c>
      <c r="AE5" s="109"/>
      <c r="AF5" s="103" t="s">
        <v>208</v>
      </c>
      <c r="AG5" s="104"/>
      <c r="AH5" s="105" t="s">
        <v>147</v>
      </c>
      <c r="AI5" s="104"/>
      <c r="AJ5" s="105" t="s">
        <v>329</v>
      </c>
      <c r="AK5" s="104"/>
    </row>
    <row r="6" spans="1:37" x14ac:dyDescent="0.2">
      <c r="A6" s="51">
        <v>5</v>
      </c>
      <c r="B6" s="52" t="s">
        <v>102</v>
      </c>
      <c r="C6" s="52" t="s">
        <v>495</v>
      </c>
      <c r="D6" s="52" t="s">
        <v>102</v>
      </c>
      <c r="E6" s="53" t="s">
        <v>375</v>
      </c>
      <c r="F6" s="51" t="s">
        <v>376</v>
      </c>
      <c r="G6" s="54">
        <f t="shared" si="0"/>
        <v>0</v>
      </c>
      <c r="H6" s="125" t="s">
        <v>76</v>
      </c>
      <c r="I6" s="126"/>
      <c r="J6" s="127" t="s">
        <v>56</v>
      </c>
      <c r="K6" s="126"/>
      <c r="L6" s="127" t="s">
        <v>60</v>
      </c>
      <c r="M6" s="126"/>
      <c r="N6" s="118" t="s">
        <v>300</v>
      </c>
      <c r="O6" s="119"/>
      <c r="P6" s="120" t="s">
        <v>303</v>
      </c>
      <c r="Q6" s="119"/>
      <c r="R6" s="118" t="s">
        <v>73</v>
      </c>
      <c r="S6" s="119"/>
      <c r="T6" s="114" t="s">
        <v>200</v>
      </c>
      <c r="U6" s="115"/>
      <c r="V6" s="114" t="s">
        <v>314</v>
      </c>
      <c r="W6" s="115"/>
      <c r="X6" s="114" t="s">
        <v>139</v>
      </c>
      <c r="Y6" s="115"/>
      <c r="Z6" s="108" t="s">
        <v>339</v>
      </c>
      <c r="AA6" s="109"/>
      <c r="AB6" s="110" t="s">
        <v>325</v>
      </c>
      <c r="AC6" s="109"/>
      <c r="AD6" s="110" t="s">
        <v>323</v>
      </c>
      <c r="AE6" s="109"/>
      <c r="AF6" s="103" t="s">
        <v>371</v>
      </c>
      <c r="AG6" s="104"/>
      <c r="AH6" s="105" t="s">
        <v>352</v>
      </c>
      <c r="AI6" s="104"/>
      <c r="AJ6" s="105" t="s">
        <v>208</v>
      </c>
      <c r="AK6" s="104"/>
    </row>
    <row r="7" spans="1:37" x14ac:dyDescent="0.2">
      <c r="A7" s="51">
        <v>6</v>
      </c>
      <c r="B7" s="52" t="s">
        <v>591</v>
      </c>
      <c r="C7" s="52" t="s">
        <v>590</v>
      </c>
      <c r="D7" s="52" t="s">
        <v>591</v>
      </c>
      <c r="E7" s="53" t="s">
        <v>375</v>
      </c>
      <c r="F7" s="51" t="s">
        <v>376</v>
      </c>
      <c r="G7" s="54">
        <f t="shared" si="0"/>
        <v>0</v>
      </c>
      <c r="H7" s="125" t="s">
        <v>53</v>
      </c>
      <c r="I7" s="126"/>
      <c r="J7" s="127" t="s">
        <v>62</v>
      </c>
      <c r="K7" s="126"/>
      <c r="L7" s="127" t="s">
        <v>169</v>
      </c>
      <c r="M7" s="126"/>
      <c r="N7" s="118" t="s">
        <v>300</v>
      </c>
      <c r="O7" s="119"/>
      <c r="P7" s="120" t="s">
        <v>303</v>
      </c>
      <c r="Q7" s="119"/>
      <c r="R7" s="121" t="s">
        <v>305</v>
      </c>
      <c r="S7" s="119"/>
      <c r="T7" s="114" t="s">
        <v>308</v>
      </c>
      <c r="U7" s="115"/>
      <c r="V7" s="114" t="s">
        <v>320</v>
      </c>
      <c r="W7" s="115"/>
      <c r="X7" s="114" t="s">
        <v>287</v>
      </c>
      <c r="Y7" s="115"/>
      <c r="Z7" s="108" t="s">
        <v>328</v>
      </c>
      <c r="AA7" s="109"/>
      <c r="AB7" s="110" t="s">
        <v>370</v>
      </c>
      <c r="AC7" s="109"/>
      <c r="AD7" s="110" t="s">
        <v>323</v>
      </c>
      <c r="AE7" s="109"/>
      <c r="AF7" s="103" t="s">
        <v>371</v>
      </c>
      <c r="AG7" s="104"/>
      <c r="AH7" s="105" t="s">
        <v>349</v>
      </c>
      <c r="AI7" s="104"/>
      <c r="AJ7" s="105" t="s">
        <v>329</v>
      </c>
      <c r="AK7" s="104"/>
    </row>
    <row r="8" spans="1:37" x14ac:dyDescent="0.2">
      <c r="A8" s="51">
        <v>7</v>
      </c>
      <c r="B8" s="52" t="s">
        <v>579</v>
      </c>
      <c r="C8" s="52" t="s">
        <v>578</v>
      </c>
      <c r="D8" s="52" t="s">
        <v>579</v>
      </c>
      <c r="E8" s="53" t="s">
        <v>375</v>
      </c>
      <c r="F8" s="51" t="s">
        <v>376</v>
      </c>
      <c r="G8" s="54">
        <f t="shared" si="0"/>
        <v>0</v>
      </c>
      <c r="H8" s="125" t="s">
        <v>66</v>
      </c>
      <c r="I8" s="126"/>
      <c r="J8" s="127" t="s">
        <v>56</v>
      </c>
      <c r="K8" s="126"/>
      <c r="L8" s="125" t="s">
        <v>169</v>
      </c>
      <c r="M8" s="126"/>
      <c r="N8" s="118" t="s">
        <v>73</v>
      </c>
      <c r="O8" s="119"/>
      <c r="P8" s="120" t="s">
        <v>303</v>
      </c>
      <c r="Q8" s="119"/>
      <c r="R8" s="121" t="s">
        <v>92</v>
      </c>
      <c r="S8" s="119"/>
      <c r="T8" s="114" t="s">
        <v>308</v>
      </c>
      <c r="U8" s="115"/>
      <c r="V8" s="114" t="s">
        <v>314</v>
      </c>
      <c r="W8" s="115"/>
      <c r="X8" s="114" t="s">
        <v>139</v>
      </c>
      <c r="Y8" s="115"/>
      <c r="Z8" s="108" t="s">
        <v>324</v>
      </c>
      <c r="AA8" s="109"/>
      <c r="AB8" s="110" t="s">
        <v>311</v>
      </c>
      <c r="AC8" s="109"/>
      <c r="AD8" s="110" t="s">
        <v>325</v>
      </c>
      <c r="AE8" s="109"/>
      <c r="AF8" s="103" t="s">
        <v>355</v>
      </c>
      <c r="AG8" s="104"/>
      <c r="AH8" s="105" t="s">
        <v>371</v>
      </c>
      <c r="AI8" s="104"/>
      <c r="AJ8" s="105" t="s">
        <v>367</v>
      </c>
      <c r="AK8" s="104"/>
    </row>
    <row r="9" spans="1:37" x14ac:dyDescent="0.2">
      <c r="A9" s="51">
        <v>8</v>
      </c>
      <c r="B9" s="52" t="s">
        <v>154</v>
      </c>
      <c r="C9" s="52" t="s">
        <v>470</v>
      </c>
      <c r="D9" s="52" t="s">
        <v>154</v>
      </c>
      <c r="E9" s="53" t="s">
        <v>375</v>
      </c>
      <c r="F9" s="51" t="s">
        <v>376</v>
      </c>
      <c r="G9" s="54">
        <f t="shared" si="0"/>
        <v>0</v>
      </c>
      <c r="H9" s="125" t="s">
        <v>66</v>
      </c>
      <c r="I9" s="126"/>
      <c r="J9" s="127" t="s">
        <v>56</v>
      </c>
      <c r="K9" s="126"/>
      <c r="L9" s="127" t="s">
        <v>80</v>
      </c>
      <c r="M9" s="126"/>
      <c r="N9" s="118" t="s">
        <v>300</v>
      </c>
      <c r="O9" s="119"/>
      <c r="P9" s="120" t="s">
        <v>50</v>
      </c>
      <c r="Q9" s="119"/>
      <c r="R9" s="121" t="s">
        <v>78</v>
      </c>
      <c r="S9" s="119"/>
      <c r="T9" s="114" t="s">
        <v>304</v>
      </c>
      <c r="U9" s="115"/>
      <c r="V9" s="114" t="s">
        <v>214</v>
      </c>
      <c r="W9" s="115"/>
      <c r="X9" s="114" t="s">
        <v>189</v>
      </c>
      <c r="Y9" s="115"/>
      <c r="Z9" s="108" t="s">
        <v>324</v>
      </c>
      <c r="AA9" s="109"/>
      <c r="AB9" s="110" t="s">
        <v>202</v>
      </c>
      <c r="AC9" s="109"/>
      <c r="AD9" s="111" t="s">
        <v>341</v>
      </c>
      <c r="AE9" s="109"/>
      <c r="AF9" s="103" t="s">
        <v>147</v>
      </c>
      <c r="AG9" s="104"/>
      <c r="AH9" s="105" t="s">
        <v>329</v>
      </c>
      <c r="AI9" s="104"/>
      <c r="AJ9" s="105" t="s">
        <v>357</v>
      </c>
      <c r="AK9" s="104"/>
    </row>
    <row r="10" spans="1:37" x14ac:dyDescent="0.2">
      <c r="A10" s="51">
        <v>9</v>
      </c>
      <c r="B10" s="52" t="s">
        <v>262</v>
      </c>
      <c r="C10" s="52" t="s">
        <v>612</v>
      </c>
      <c r="D10" s="52" t="s">
        <v>262</v>
      </c>
      <c r="E10" s="53" t="s">
        <v>375</v>
      </c>
      <c r="F10" s="51" t="s">
        <v>376</v>
      </c>
      <c r="G10" s="54">
        <f t="shared" si="0"/>
        <v>0</v>
      </c>
      <c r="H10" s="125" t="s">
        <v>66</v>
      </c>
      <c r="I10" s="126"/>
      <c r="J10" s="127" t="s">
        <v>56</v>
      </c>
      <c r="K10" s="126"/>
      <c r="L10" s="127" t="s">
        <v>54</v>
      </c>
      <c r="M10" s="126"/>
      <c r="N10" s="118" t="s">
        <v>78</v>
      </c>
      <c r="O10" s="119"/>
      <c r="P10" s="120" t="s">
        <v>86</v>
      </c>
      <c r="Q10" s="119"/>
      <c r="R10" s="121" t="s">
        <v>305</v>
      </c>
      <c r="S10" s="119"/>
      <c r="T10" s="114" t="s">
        <v>69</v>
      </c>
      <c r="U10" s="115"/>
      <c r="V10" s="114" t="s">
        <v>287</v>
      </c>
      <c r="W10" s="115"/>
      <c r="X10" s="114" t="s">
        <v>203</v>
      </c>
      <c r="Y10" s="115"/>
      <c r="Z10" s="108" t="s">
        <v>215</v>
      </c>
      <c r="AA10" s="109"/>
      <c r="AB10" s="110" t="s">
        <v>325</v>
      </c>
      <c r="AC10" s="109"/>
      <c r="AD10" s="110" t="s">
        <v>344</v>
      </c>
      <c r="AE10" s="109"/>
      <c r="AF10" s="103" t="s">
        <v>371</v>
      </c>
      <c r="AG10" s="104"/>
      <c r="AH10" s="105" t="s">
        <v>351</v>
      </c>
      <c r="AI10" s="104"/>
      <c r="AJ10" s="105" t="s">
        <v>372</v>
      </c>
      <c r="AK10" s="104"/>
    </row>
    <row r="11" spans="1:37" x14ac:dyDescent="0.2">
      <c r="A11" s="51">
        <v>10</v>
      </c>
      <c r="B11" s="52" t="s">
        <v>679</v>
      </c>
      <c r="C11" s="52" t="s">
        <v>678</v>
      </c>
      <c r="D11" s="52" t="s">
        <v>679</v>
      </c>
      <c r="E11" s="53" t="s">
        <v>375</v>
      </c>
      <c r="F11" s="51" t="s">
        <v>376</v>
      </c>
      <c r="G11" s="54">
        <f t="shared" si="0"/>
        <v>0</v>
      </c>
      <c r="H11" s="127" t="s">
        <v>66</v>
      </c>
      <c r="I11" s="126"/>
      <c r="J11" s="127" t="s">
        <v>56</v>
      </c>
      <c r="K11" s="126"/>
      <c r="L11" s="127" t="s">
        <v>49</v>
      </c>
      <c r="M11" s="126"/>
      <c r="N11" s="118" t="s">
        <v>300</v>
      </c>
      <c r="O11" s="119"/>
      <c r="P11" s="120" t="s">
        <v>305</v>
      </c>
      <c r="Q11" s="119"/>
      <c r="R11" s="121" t="s">
        <v>146</v>
      </c>
      <c r="S11" s="119"/>
      <c r="T11" s="114" t="s">
        <v>314</v>
      </c>
      <c r="U11" s="115"/>
      <c r="V11" s="114" t="s">
        <v>216</v>
      </c>
      <c r="W11" s="115"/>
      <c r="X11" s="114" t="s">
        <v>318</v>
      </c>
      <c r="Y11" s="115"/>
      <c r="Z11" s="108" t="s">
        <v>251</v>
      </c>
      <c r="AA11" s="109"/>
      <c r="AB11" s="110" t="s">
        <v>370</v>
      </c>
      <c r="AC11" s="109"/>
      <c r="AD11" s="110" t="s">
        <v>337</v>
      </c>
      <c r="AE11" s="109"/>
      <c r="AF11" s="103" t="s">
        <v>371</v>
      </c>
      <c r="AG11" s="104"/>
      <c r="AH11" s="105" t="s">
        <v>351</v>
      </c>
      <c r="AI11" s="104"/>
      <c r="AJ11" s="105" t="s">
        <v>372</v>
      </c>
      <c r="AK11" s="104"/>
    </row>
    <row r="12" spans="1:37" x14ac:dyDescent="0.2">
      <c r="A12" s="51">
        <v>11</v>
      </c>
      <c r="B12" s="52" t="s">
        <v>155</v>
      </c>
      <c r="C12" s="52" t="s">
        <v>647</v>
      </c>
      <c r="D12" s="52" t="s">
        <v>155</v>
      </c>
      <c r="E12" s="53" t="s">
        <v>375</v>
      </c>
      <c r="F12" s="51" t="s">
        <v>376</v>
      </c>
      <c r="G12" s="54">
        <f t="shared" si="0"/>
        <v>0</v>
      </c>
      <c r="H12" s="125" t="s">
        <v>61</v>
      </c>
      <c r="I12" s="126"/>
      <c r="J12" s="127" t="s">
        <v>49</v>
      </c>
      <c r="K12" s="126"/>
      <c r="L12" s="127" t="s">
        <v>169</v>
      </c>
      <c r="M12" s="126"/>
      <c r="N12" s="118" t="s">
        <v>300</v>
      </c>
      <c r="O12" s="119"/>
      <c r="P12" s="120" t="s">
        <v>303</v>
      </c>
      <c r="Q12" s="119"/>
      <c r="R12" s="121" t="s">
        <v>305</v>
      </c>
      <c r="S12" s="119"/>
      <c r="T12" s="114" t="s">
        <v>200</v>
      </c>
      <c r="U12" s="115"/>
      <c r="V12" s="114" t="s">
        <v>314</v>
      </c>
      <c r="W12" s="115"/>
      <c r="X12" s="114" t="s">
        <v>172</v>
      </c>
      <c r="Y12" s="115"/>
      <c r="Z12" s="108" t="s">
        <v>324</v>
      </c>
      <c r="AA12" s="109"/>
      <c r="AB12" s="110" t="s">
        <v>370</v>
      </c>
      <c r="AC12" s="109"/>
      <c r="AD12" s="110" t="s">
        <v>328</v>
      </c>
      <c r="AE12" s="109"/>
      <c r="AF12" s="103" t="s">
        <v>371</v>
      </c>
      <c r="AG12" s="104"/>
      <c r="AH12" s="105" t="s">
        <v>147</v>
      </c>
      <c r="AI12" s="104"/>
      <c r="AJ12" s="105" t="s">
        <v>329</v>
      </c>
      <c r="AK12" s="104"/>
    </row>
    <row r="13" spans="1:37" x14ac:dyDescent="0.2">
      <c r="A13" s="51">
        <v>12</v>
      </c>
      <c r="B13" s="52" t="s">
        <v>526</v>
      </c>
      <c r="C13" s="52" t="s">
        <v>527</v>
      </c>
      <c r="D13" s="52" t="s">
        <v>528</v>
      </c>
      <c r="E13" s="53" t="s">
        <v>375</v>
      </c>
      <c r="F13" s="51" t="s">
        <v>376</v>
      </c>
      <c r="G13" s="54">
        <f t="shared" si="0"/>
        <v>0</v>
      </c>
      <c r="H13" s="125" t="s">
        <v>61</v>
      </c>
      <c r="I13" s="126"/>
      <c r="J13" s="127" t="s">
        <v>59</v>
      </c>
      <c r="K13" s="126"/>
      <c r="L13" s="127" t="s">
        <v>62</v>
      </c>
      <c r="M13" s="126"/>
      <c r="N13" s="118" t="s">
        <v>181</v>
      </c>
      <c r="O13" s="119"/>
      <c r="P13" s="120" t="s">
        <v>73</v>
      </c>
      <c r="Q13" s="119"/>
      <c r="R13" s="121" t="s">
        <v>78</v>
      </c>
      <c r="S13" s="119"/>
      <c r="T13" s="114" t="s">
        <v>173</v>
      </c>
      <c r="U13" s="115"/>
      <c r="V13" s="114" t="s">
        <v>69</v>
      </c>
      <c r="W13" s="115"/>
      <c r="X13" s="114" t="s">
        <v>94</v>
      </c>
      <c r="Y13" s="115"/>
      <c r="Z13" s="108" t="s">
        <v>311</v>
      </c>
      <c r="AA13" s="109"/>
      <c r="AB13" s="110" t="s">
        <v>202</v>
      </c>
      <c r="AC13" s="109"/>
      <c r="AD13" s="110" t="s">
        <v>344</v>
      </c>
      <c r="AE13" s="109"/>
      <c r="AF13" s="103" t="s">
        <v>335</v>
      </c>
      <c r="AG13" s="104"/>
      <c r="AH13" s="105" t="s">
        <v>352</v>
      </c>
      <c r="AI13" s="104"/>
      <c r="AJ13" s="105" t="s">
        <v>354</v>
      </c>
      <c r="AK13" s="104"/>
    </row>
    <row r="14" spans="1:37" x14ac:dyDescent="0.2">
      <c r="A14" s="51">
        <v>13</v>
      </c>
      <c r="B14" s="52" t="s">
        <v>529</v>
      </c>
      <c r="C14" s="52" t="s">
        <v>527</v>
      </c>
      <c r="D14" s="52" t="s">
        <v>528</v>
      </c>
      <c r="E14" s="53" t="s">
        <v>375</v>
      </c>
      <c r="F14" s="51" t="s">
        <v>376</v>
      </c>
      <c r="G14" s="54">
        <f t="shared" si="0"/>
        <v>0</v>
      </c>
      <c r="H14" s="125" t="s">
        <v>66</v>
      </c>
      <c r="I14" s="126"/>
      <c r="J14" s="127" t="s">
        <v>56</v>
      </c>
      <c r="K14" s="126"/>
      <c r="L14" s="125" t="s">
        <v>57</v>
      </c>
      <c r="M14" s="126"/>
      <c r="N14" s="118" t="s">
        <v>68</v>
      </c>
      <c r="O14" s="119"/>
      <c r="P14" s="120" t="s">
        <v>309</v>
      </c>
      <c r="Q14" s="119"/>
      <c r="R14" s="121" t="s">
        <v>133</v>
      </c>
      <c r="S14" s="119"/>
      <c r="T14" s="114" t="s">
        <v>183</v>
      </c>
      <c r="U14" s="115"/>
      <c r="V14" s="114" t="s">
        <v>91</v>
      </c>
      <c r="W14" s="115"/>
      <c r="X14" s="114" t="s">
        <v>200</v>
      </c>
      <c r="Y14" s="115"/>
      <c r="Z14" s="108" t="s">
        <v>343</v>
      </c>
      <c r="AA14" s="109"/>
      <c r="AB14" s="110" t="s">
        <v>339</v>
      </c>
      <c r="AC14" s="109"/>
      <c r="AD14" s="110" t="s">
        <v>202</v>
      </c>
      <c r="AE14" s="109"/>
      <c r="AF14" s="103" t="s">
        <v>360</v>
      </c>
      <c r="AG14" s="104"/>
      <c r="AH14" s="103" t="s">
        <v>358</v>
      </c>
      <c r="AI14" s="104"/>
      <c r="AJ14" s="105" t="s">
        <v>367</v>
      </c>
      <c r="AK14" s="104"/>
    </row>
    <row r="15" spans="1:37" x14ac:dyDescent="0.2">
      <c r="A15" s="51">
        <v>14</v>
      </c>
      <c r="B15" s="52" t="s">
        <v>530</v>
      </c>
      <c r="C15" s="52" t="s">
        <v>527</v>
      </c>
      <c r="D15" s="52" t="s">
        <v>528</v>
      </c>
      <c r="E15" s="53" t="s">
        <v>375</v>
      </c>
      <c r="F15" s="51" t="s">
        <v>376</v>
      </c>
      <c r="G15" s="54">
        <f t="shared" si="0"/>
        <v>0</v>
      </c>
      <c r="H15" s="125" t="s">
        <v>81</v>
      </c>
      <c r="I15" s="126"/>
      <c r="J15" s="127" t="s">
        <v>56</v>
      </c>
      <c r="K15" s="126"/>
      <c r="L15" s="127" t="s">
        <v>169</v>
      </c>
      <c r="M15" s="126"/>
      <c r="N15" s="118" t="s">
        <v>92</v>
      </c>
      <c r="O15" s="119"/>
      <c r="P15" s="120" t="s">
        <v>86</v>
      </c>
      <c r="Q15" s="119"/>
      <c r="R15" s="121" t="s">
        <v>194</v>
      </c>
      <c r="S15" s="119"/>
      <c r="T15" s="114" t="s">
        <v>313</v>
      </c>
      <c r="U15" s="115"/>
      <c r="V15" s="114" t="s">
        <v>214</v>
      </c>
      <c r="W15" s="115"/>
      <c r="X15" s="114" t="s">
        <v>82</v>
      </c>
      <c r="Y15" s="115"/>
      <c r="Z15" s="108" t="s">
        <v>323</v>
      </c>
      <c r="AA15" s="109"/>
      <c r="AB15" s="110" t="s">
        <v>325</v>
      </c>
      <c r="AC15" s="109"/>
      <c r="AD15" s="110" t="s">
        <v>341</v>
      </c>
      <c r="AE15" s="109"/>
      <c r="AF15" s="103" t="s">
        <v>147</v>
      </c>
      <c r="AG15" s="104"/>
      <c r="AH15" s="105" t="s">
        <v>350</v>
      </c>
      <c r="AI15" s="104"/>
      <c r="AJ15" s="105" t="s">
        <v>326</v>
      </c>
      <c r="AK15" s="104"/>
    </row>
    <row r="16" spans="1:37" x14ac:dyDescent="0.2">
      <c r="A16" s="51">
        <v>15</v>
      </c>
      <c r="B16" s="52" t="s">
        <v>444</v>
      </c>
      <c r="C16" s="52" t="s">
        <v>443</v>
      </c>
      <c r="D16" s="52" t="s">
        <v>444</v>
      </c>
      <c r="E16" s="53" t="s">
        <v>375</v>
      </c>
      <c r="F16" s="51" t="s">
        <v>376</v>
      </c>
      <c r="G16" s="54">
        <f t="shared" si="0"/>
        <v>0</v>
      </c>
      <c r="H16" s="125" t="s">
        <v>66</v>
      </c>
      <c r="I16" s="126"/>
      <c r="J16" s="127" t="s">
        <v>56</v>
      </c>
      <c r="K16" s="126"/>
      <c r="L16" s="127" t="s">
        <v>53</v>
      </c>
      <c r="M16" s="126"/>
      <c r="N16" s="118" t="s">
        <v>300</v>
      </c>
      <c r="O16" s="119"/>
      <c r="P16" s="120" t="s">
        <v>305</v>
      </c>
      <c r="Q16" s="119"/>
      <c r="R16" s="121" t="s">
        <v>146</v>
      </c>
      <c r="S16" s="119"/>
      <c r="T16" s="114" t="s">
        <v>216</v>
      </c>
      <c r="U16" s="115"/>
      <c r="V16" s="114" t="s">
        <v>320</v>
      </c>
      <c r="W16" s="115"/>
      <c r="X16" s="114" t="s">
        <v>314</v>
      </c>
      <c r="Y16" s="115"/>
      <c r="Z16" s="108" t="s">
        <v>317</v>
      </c>
      <c r="AA16" s="109"/>
      <c r="AB16" s="110" t="s">
        <v>370</v>
      </c>
      <c r="AC16" s="109"/>
      <c r="AD16" s="110" t="s">
        <v>325</v>
      </c>
      <c r="AE16" s="109"/>
      <c r="AF16" s="103" t="s">
        <v>371</v>
      </c>
      <c r="AG16" s="104"/>
      <c r="AH16" s="105" t="s">
        <v>208</v>
      </c>
      <c r="AI16" s="104"/>
      <c r="AJ16" s="105" t="s">
        <v>372</v>
      </c>
      <c r="AK16" s="104"/>
    </row>
    <row r="17" spans="1:37" x14ac:dyDescent="0.2">
      <c r="A17" s="51">
        <v>16</v>
      </c>
      <c r="B17" s="52" t="s">
        <v>433</v>
      </c>
      <c r="C17" s="52" t="s">
        <v>432</v>
      </c>
      <c r="D17" s="52" t="s">
        <v>434</v>
      </c>
      <c r="E17" s="53" t="s">
        <v>375</v>
      </c>
      <c r="F17" s="51" t="s">
        <v>376</v>
      </c>
      <c r="G17" s="54">
        <f t="shared" si="0"/>
        <v>0</v>
      </c>
      <c r="H17" s="125" t="s">
        <v>53</v>
      </c>
      <c r="I17" s="126"/>
      <c r="J17" s="127" t="s">
        <v>81</v>
      </c>
      <c r="K17" s="126"/>
      <c r="L17" s="127" t="s">
        <v>169</v>
      </c>
      <c r="M17" s="126"/>
      <c r="N17" s="118" t="s">
        <v>300</v>
      </c>
      <c r="O17" s="119"/>
      <c r="P17" s="120" t="s">
        <v>303</v>
      </c>
      <c r="Q17" s="119"/>
      <c r="R17" s="121" t="s">
        <v>305</v>
      </c>
      <c r="S17" s="119"/>
      <c r="T17" s="114" t="s">
        <v>314</v>
      </c>
      <c r="U17" s="115"/>
      <c r="V17" s="114" t="s">
        <v>183</v>
      </c>
      <c r="W17" s="115"/>
      <c r="X17" s="114" t="s">
        <v>199</v>
      </c>
      <c r="Y17" s="115"/>
      <c r="Z17" s="108" t="s">
        <v>311</v>
      </c>
      <c r="AA17" s="109"/>
      <c r="AB17" s="110" t="s">
        <v>324</v>
      </c>
      <c r="AC17" s="109"/>
      <c r="AD17" s="110" t="s">
        <v>344</v>
      </c>
      <c r="AE17" s="109"/>
      <c r="AF17" s="103" t="s">
        <v>288</v>
      </c>
      <c r="AG17" s="104"/>
      <c r="AH17" s="103" t="s">
        <v>329</v>
      </c>
      <c r="AI17" s="104"/>
      <c r="AJ17" s="105" t="s">
        <v>208</v>
      </c>
      <c r="AK17" s="104"/>
    </row>
    <row r="18" spans="1:37" x14ac:dyDescent="0.2">
      <c r="A18" s="51">
        <v>17</v>
      </c>
      <c r="B18" s="52" t="s">
        <v>671</v>
      </c>
      <c r="C18" s="52" t="s">
        <v>670</v>
      </c>
      <c r="D18" s="52" t="s">
        <v>671</v>
      </c>
      <c r="E18" s="53" t="s">
        <v>375</v>
      </c>
      <c r="F18" s="51" t="s">
        <v>376</v>
      </c>
      <c r="G18" s="54">
        <f t="shared" si="0"/>
        <v>0</v>
      </c>
      <c r="H18" s="125" t="s">
        <v>53</v>
      </c>
      <c r="I18" s="126"/>
      <c r="J18" s="127" t="s">
        <v>56</v>
      </c>
      <c r="K18" s="126"/>
      <c r="L18" s="127" t="s">
        <v>49</v>
      </c>
      <c r="M18" s="126"/>
      <c r="N18" s="118" t="s">
        <v>305</v>
      </c>
      <c r="O18" s="119"/>
      <c r="P18" s="120" t="s">
        <v>303</v>
      </c>
      <c r="Q18" s="119"/>
      <c r="R18" s="121" t="s">
        <v>194</v>
      </c>
      <c r="S18" s="119"/>
      <c r="T18" s="114" t="s">
        <v>91</v>
      </c>
      <c r="U18" s="115"/>
      <c r="V18" s="114" t="s">
        <v>320</v>
      </c>
      <c r="W18" s="115"/>
      <c r="X18" s="114" t="s">
        <v>172</v>
      </c>
      <c r="Y18" s="115"/>
      <c r="Z18" s="108" t="s">
        <v>311</v>
      </c>
      <c r="AA18" s="109"/>
      <c r="AB18" s="110" t="s">
        <v>143</v>
      </c>
      <c r="AC18" s="109"/>
      <c r="AD18" s="110" t="s">
        <v>316</v>
      </c>
      <c r="AE18" s="109"/>
      <c r="AF18" s="103" t="s">
        <v>371</v>
      </c>
      <c r="AG18" s="104"/>
      <c r="AH18" s="105" t="s">
        <v>351</v>
      </c>
      <c r="AI18" s="104"/>
      <c r="AJ18" s="105" t="s">
        <v>208</v>
      </c>
      <c r="AK18" s="104"/>
    </row>
    <row r="19" spans="1:37" x14ac:dyDescent="0.2">
      <c r="A19" s="51">
        <v>18</v>
      </c>
      <c r="B19" s="52" t="s">
        <v>603</v>
      </c>
      <c r="C19" s="52"/>
      <c r="D19" s="52" t="s">
        <v>166</v>
      </c>
      <c r="E19" s="53" t="s">
        <v>375</v>
      </c>
      <c r="F19" s="51" t="s">
        <v>376</v>
      </c>
      <c r="G19" s="54">
        <f t="shared" si="0"/>
        <v>0</v>
      </c>
      <c r="H19" s="125" t="s">
        <v>95</v>
      </c>
      <c r="I19" s="126"/>
      <c r="J19" s="125" t="s">
        <v>56</v>
      </c>
      <c r="K19" s="126"/>
      <c r="L19" s="127" t="s">
        <v>81</v>
      </c>
      <c r="M19" s="126"/>
      <c r="N19" s="118" t="s">
        <v>78</v>
      </c>
      <c r="O19" s="119"/>
      <c r="P19" s="120" t="s">
        <v>133</v>
      </c>
      <c r="Q19" s="119"/>
      <c r="R19" s="121" t="s">
        <v>310</v>
      </c>
      <c r="S19" s="119"/>
      <c r="T19" s="114" t="s">
        <v>69</v>
      </c>
      <c r="U19" s="115"/>
      <c r="V19" s="114" t="s">
        <v>139</v>
      </c>
      <c r="W19" s="115"/>
      <c r="X19" s="114" t="s">
        <v>321</v>
      </c>
      <c r="Y19" s="115"/>
      <c r="Z19" s="108" t="s">
        <v>311</v>
      </c>
      <c r="AA19" s="109"/>
      <c r="AB19" s="110" t="s">
        <v>328</v>
      </c>
      <c r="AC19" s="109"/>
      <c r="AD19" s="110" t="s">
        <v>325</v>
      </c>
      <c r="AE19" s="109"/>
      <c r="AF19" s="103" t="s">
        <v>353</v>
      </c>
      <c r="AG19" s="104"/>
      <c r="AH19" s="105" t="s">
        <v>347</v>
      </c>
      <c r="AI19" s="104"/>
      <c r="AJ19" s="105" t="s">
        <v>362</v>
      </c>
      <c r="AK19" s="104"/>
    </row>
    <row r="20" spans="1:37" x14ac:dyDescent="0.2">
      <c r="A20" s="51">
        <v>19</v>
      </c>
      <c r="B20" s="52" t="s">
        <v>673</v>
      </c>
      <c r="C20" s="52" t="s">
        <v>672</v>
      </c>
      <c r="D20" s="52" t="s">
        <v>673</v>
      </c>
      <c r="E20" s="53" t="s">
        <v>375</v>
      </c>
      <c r="F20" s="51" t="s">
        <v>376</v>
      </c>
      <c r="G20" s="54">
        <f t="shared" si="0"/>
        <v>0</v>
      </c>
      <c r="H20" s="125" t="s">
        <v>95</v>
      </c>
      <c r="I20" s="126"/>
      <c r="J20" s="125" t="s">
        <v>81</v>
      </c>
      <c r="K20" s="126"/>
      <c r="L20" s="127" t="s">
        <v>169</v>
      </c>
      <c r="M20" s="126"/>
      <c r="N20" s="118" t="s">
        <v>302</v>
      </c>
      <c r="O20" s="119"/>
      <c r="P20" s="120" t="s">
        <v>84</v>
      </c>
      <c r="Q20" s="119"/>
      <c r="R20" s="121" t="s">
        <v>306</v>
      </c>
      <c r="S20" s="119"/>
      <c r="T20" s="114" t="s">
        <v>315</v>
      </c>
      <c r="U20" s="115"/>
      <c r="V20" s="114" t="s">
        <v>82</v>
      </c>
      <c r="W20" s="115"/>
      <c r="X20" s="114" t="s">
        <v>318</v>
      </c>
      <c r="Y20" s="115"/>
      <c r="Z20" s="108" t="s">
        <v>336</v>
      </c>
      <c r="AA20" s="109"/>
      <c r="AB20" s="110" t="s">
        <v>340</v>
      </c>
      <c r="AC20" s="109"/>
      <c r="AD20" s="110" t="s">
        <v>171</v>
      </c>
      <c r="AE20" s="109"/>
      <c r="AF20" s="103" t="s">
        <v>366</v>
      </c>
      <c r="AG20" s="104"/>
      <c r="AH20" s="105" t="s">
        <v>350</v>
      </c>
      <c r="AI20" s="104"/>
      <c r="AJ20" s="105" t="s">
        <v>347</v>
      </c>
      <c r="AK20" s="104"/>
    </row>
    <row r="21" spans="1:37" x14ac:dyDescent="0.2">
      <c r="A21" s="51">
        <v>20</v>
      </c>
      <c r="B21" s="52" t="s">
        <v>257</v>
      </c>
      <c r="C21" s="52" t="s">
        <v>522</v>
      </c>
      <c r="D21" s="52" t="s">
        <v>523</v>
      </c>
      <c r="E21" s="53" t="s">
        <v>375</v>
      </c>
      <c r="F21" s="51" t="s">
        <v>376</v>
      </c>
      <c r="G21" s="54">
        <f t="shared" si="0"/>
        <v>0</v>
      </c>
      <c r="H21" s="125" t="s">
        <v>76</v>
      </c>
      <c r="I21" s="126"/>
      <c r="J21" s="127" t="s">
        <v>77</v>
      </c>
      <c r="K21" s="126"/>
      <c r="L21" s="127" t="s">
        <v>169</v>
      </c>
      <c r="M21" s="126"/>
      <c r="N21" s="118" t="s">
        <v>78</v>
      </c>
      <c r="O21" s="119"/>
      <c r="P21" s="120" t="s">
        <v>305</v>
      </c>
      <c r="Q21" s="119"/>
      <c r="R21" s="121" t="s">
        <v>146</v>
      </c>
      <c r="S21" s="119"/>
      <c r="T21" s="114" t="s">
        <v>183</v>
      </c>
      <c r="U21" s="115"/>
      <c r="V21" s="114" t="s">
        <v>314</v>
      </c>
      <c r="W21" s="115"/>
      <c r="X21" s="114" t="s">
        <v>96</v>
      </c>
      <c r="Y21" s="115"/>
      <c r="Z21" s="108" t="s">
        <v>202</v>
      </c>
      <c r="AA21" s="109"/>
      <c r="AB21" s="110" t="s">
        <v>330</v>
      </c>
      <c r="AC21" s="109"/>
      <c r="AD21" s="110" t="s">
        <v>344</v>
      </c>
      <c r="AE21" s="109"/>
      <c r="AF21" s="103" t="s">
        <v>371</v>
      </c>
      <c r="AG21" s="104"/>
      <c r="AH21" s="105" t="s">
        <v>351</v>
      </c>
      <c r="AI21" s="104"/>
      <c r="AJ21" s="105" t="s">
        <v>208</v>
      </c>
      <c r="AK21" s="104"/>
    </row>
    <row r="22" spans="1:37" x14ac:dyDescent="0.2">
      <c r="A22" s="51">
        <v>21</v>
      </c>
      <c r="B22" s="52" t="s">
        <v>258</v>
      </c>
      <c r="C22" s="52" t="s">
        <v>522</v>
      </c>
      <c r="D22" s="52" t="s">
        <v>523</v>
      </c>
      <c r="E22" s="53" t="s">
        <v>375</v>
      </c>
      <c r="F22" s="51" t="s">
        <v>376</v>
      </c>
      <c r="G22" s="54">
        <f t="shared" si="0"/>
        <v>0</v>
      </c>
      <c r="H22" s="125" t="s">
        <v>76</v>
      </c>
      <c r="I22" s="126"/>
      <c r="J22" s="127" t="s">
        <v>59</v>
      </c>
      <c r="K22" s="126"/>
      <c r="L22" s="127" t="s">
        <v>62</v>
      </c>
      <c r="M22" s="126"/>
      <c r="N22" s="118" t="s">
        <v>302</v>
      </c>
      <c r="O22" s="119"/>
      <c r="P22" s="120" t="s">
        <v>303</v>
      </c>
      <c r="Q22" s="119"/>
      <c r="R22" s="121" t="s">
        <v>146</v>
      </c>
      <c r="S22" s="119"/>
      <c r="T22" s="114" t="s">
        <v>175</v>
      </c>
      <c r="U22" s="115"/>
      <c r="V22" s="114" t="s">
        <v>200</v>
      </c>
      <c r="W22" s="115"/>
      <c r="X22" s="114" t="s">
        <v>314</v>
      </c>
      <c r="Y22" s="115"/>
      <c r="Z22" s="108" t="s">
        <v>215</v>
      </c>
      <c r="AA22" s="109"/>
      <c r="AB22" s="110" t="s">
        <v>202</v>
      </c>
      <c r="AC22" s="109"/>
      <c r="AD22" s="110" t="s">
        <v>343</v>
      </c>
      <c r="AE22" s="109"/>
      <c r="AF22" s="103" t="s">
        <v>371</v>
      </c>
      <c r="AG22" s="104"/>
      <c r="AH22" s="105" t="s">
        <v>351</v>
      </c>
      <c r="AI22" s="104"/>
      <c r="AJ22" s="105" t="s">
        <v>208</v>
      </c>
      <c r="AK22" s="104"/>
    </row>
    <row r="23" spans="1:37" x14ac:dyDescent="0.2">
      <c r="A23" s="51">
        <v>22</v>
      </c>
      <c r="B23" s="52" t="s">
        <v>417</v>
      </c>
      <c r="C23" s="52" t="s">
        <v>416</v>
      </c>
      <c r="D23" s="52" t="s">
        <v>417</v>
      </c>
      <c r="E23" s="53" t="s">
        <v>375</v>
      </c>
      <c r="F23" s="51" t="s">
        <v>376</v>
      </c>
      <c r="G23" s="54">
        <f t="shared" si="0"/>
        <v>0</v>
      </c>
      <c r="H23" s="125" t="s">
        <v>66</v>
      </c>
      <c r="I23" s="126"/>
      <c r="J23" s="127" t="s">
        <v>80</v>
      </c>
      <c r="K23" s="126"/>
      <c r="L23" s="127" t="s">
        <v>81</v>
      </c>
      <c r="M23" s="126"/>
      <c r="N23" s="118" t="s">
        <v>302</v>
      </c>
      <c r="O23" s="119"/>
      <c r="P23" s="120" t="s">
        <v>301</v>
      </c>
      <c r="Q23" s="119"/>
      <c r="R23" s="121" t="s">
        <v>305</v>
      </c>
      <c r="S23" s="119"/>
      <c r="T23" s="114" t="s">
        <v>173</v>
      </c>
      <c r="U23" s="115"/>
      <c r="V23" s="114" t="s">
        <v>69</v>
      </c>
      <c r="W23" s="115"/>
      <c r="X23" s="114" t="s">
        <v>199</v>
      </c>
      <c r="Y23" s="115"/>
      <c r="Z23" s="108" t="s">
        <v>324</v>
      </c>
      <c r="AA23" s="109"/>
      <c r="AB23" s="110" t="s">
        <v>370</v>
      </c>
      <c r="AC23" s="109"/>
      <c r="AD23" s="110" t="s">
        <v>344</v>
      </c>
      <c r="AE23" s="109"/>
      <c r="AF23" s="105" t="s">
        <v>372</v>
      </c>
      <c r="AG23" s="104"/>
      <c r="AH23" s="105" t="s">
        <v>351</v>
      </c>
      <c r="AI23" s="104"/>
      <c r="AJ23" s="105" t="s">
        <v>357</v>
      </c>
      <c r="AK23" s="104"/>
    </row>
    <row r="24" spans="1:37" x14ac:dyDescent="0.2">
      <c r="A24" s="51">
        <v>23</v>
      </c>
      <c r="B24" s="52" t="s">
        <v>122</v>
      </c>
      <c r="C24" s="52" t="s">
        <v>535</v>
      </c>
      <c r="D24" s="52" t="s">
        <v>122</v>
      </c>
      <c r="E24" s="53" t="s">
        <v>375</v>
      </c>
      <c r="F24" s="51" t="s">
        <v>376</v>
      </c>
      <c r="G24" s="54">
        <f t="shared" si="0"/>
        <v>0</v>
      </c>
      <c r="H24" s="125" t="s">
        <v>66</v>
      </c>
      <c r="I24" s="126"/>
      <c r="J24" s="127" t="s">
        <v>56</v>
      </c>
      <c r="K24" s="126"/>
      <c r="L24" s="127" t="s">
        <v>53</v>
      </c>
      <c r="M24" s="126"/>
      <c r="N24" s="118" t="s">
        <v>305</v>
      </c>
      <c r="O24" s="119"/>
      <c r="P24" s="120" t="s">
        <v>146</v>
      </c>
      <c r="Q24" s="119"/>
      <c r="R24" s="121" t="s">
        <v>194</v>
      </c>
      <c r="S24" s="119"/>
      <c r="T24" s="114" t="s">
        <v>200</v>
      </c>
      <c r="U24" s="115"/>
      <c r="V24" s="114" t="s">
        <v>320</v>
      </c>
      <c r="W24" s="115"/>
      <c r="X24" s="114" t="s">
        <v>172</v>
      </c>
      <c r="Y24" s="115"/>
      <c r="Z24" s="108" t="s">
        <v>328</v>
      </c>
      <c r="AA24" s="109"/>
      <c r="AB24" s="110" t="s">
        <v>330</v>
      </c>
      <c r="AC24" s="109"/>
      <c r="AD24" s="110" t="s">
        <v>338</v>
      </c>
      <c r="AE24" s="109"/>
      <c r="AF24" s="103" t="s">
        <v>365</v>
      </c>
      <c r="AG24" s="104"/>
      <c r="AH24" s="105" t="s">
        <v>347</v>
      </c>
      <c r="AI24" s="104"/>
      <c r="AJ24" s="105" t="s">
        <v>362</v>
      </c>
      <c r="AK24" s="104"/>
    </row>
    <row r="25" spans="1:37" x14ac:dyDescent="0.2">
      <c r="A25" s="51">
        <v>24</v>
      </c>
      <c r="B25" s="52" t="s">
        <v>544</v>
      </c>
      <c r="C25" s="52" t="s">
        <v>543</v>
      </c>
      <c r="D25" s="52" t="s">
        <v>268</v>
      </c>
      <c r="E25" s="53" t="s">
        <v>375</v>
      </c>
      <c r="F25" s="51" t="s">
        <v>376</v>
      </c>
      <c r="G25" s="54">
        <f t="shared" si="0"/>
        <v>0</v>
      </c>
      <c r="H25" s="125" t="s">
        <v>66</v>
      </c>
      <c r="I25" s="126"/>
      <c r="J25" s="127" t="s">
        <v>56</v>
      </c>
      <c r="K25" s="126"/>
      <c r="L25" s="127" t="s">
        <v>59</v>
      </c>
      <c r="M25" s="126"/>
      <c r="N25" s="118" t="s">
        <v>50</v>
      </c>
      <c r="O25" s="119"/>
      <c r="P25" s="120" t="s">
        <v>303</v>
      </c>
      <c r="Q25" s="119"/>
      <c r="R25" s="121" t="s">
        <v>305</v>
      </c>
      <c r="S25" s="119"/>
      <c r="T25" s="114" t="s">
        <v>216</v>
      </c>
      <c r="U25" s="115"/>
      <c r="V25" s="114" t="s">
        <v>304</v>
      </c>
      <c r="W25" s="115"/>
      <c r="X25" s="114" t="s">
        <v>314</v>
      </c>
      <c r="Y25" s="115"/>
      <c r="Z25" s="108" t="s">
        <v>251</v>
      </c>
      <c r="AA25" s="109"/>
      <c r="AB25" s="110" t="s">
        <v>370</v>
      </c>
      <c r="AC25" s="109"/>
      <c r="AD25" s="110" t="s">
        <v>202</v>
      </c>
      <c r="AE25" s="109"/>
      <c r="AF25" s="103" t="s">
        <v>371</v>
      </c>
      <c r="AG25" s="104"/>
      <c r="AH25" s="105" t="s">
        <v>351</v>
      </c>
      <c r="AI25" s="104"/>
      <c r="AJ25" s="105" t="s">
        <v>357</v>
      </c>
      <c r="AK25" s="104"/>
    </row>
    <row r="26" spans="1:37" x14ac:dyDescent="0.2">
      <c r="A26" s="51">
        <v>25</v>
      </c>
      <c r="B26" s="52" t="s">
        <v>545</v>
      </c>
      <c r="C26" s="52" t="s">
        <v>543</v>
      </c>
      <c r="D26" s="52" t="s">
        <v>268</v>
      </c>
      <c r="E26" s="53" t="s">
        <v>375</v>
      </c>
      <c r="F26" s="51" t="s">
        <v>376</v>
      </c>
      <c r="G26" s="54">
        <f t="shared" si="0"/>
        <v>0</v>
      </c>
      <c r="H26" s="125" t="s">
        <v>61</v>
      </c>
      <c r="I26" s="126"/>
      <c r="J26" s="127" t="s">
        <v>59</v>
      </c>
      <c r="K26" s="126"/>
      <c r="L26" s="127" t="s">
        <v>169</v>
      </c>
      <c r="M26" s="126"/>
      <c r="N26" s="118" t="s">
        <v>300</v>
      </c>
      <c r="O26" s="119"/>
      <c r="P26" s="120" t="s">
        <v>303</v>
      </c>
      <c r="Q26" s="119"/>
      <c r="R26" s="121" t="s">
        <v>305</v>
      </c>
      <c r="S26" s="119"/>
      <c r="T26" s="114" t="s">
        <v>183</v>
      </c>
      <c r="U26" s="115"/>
      <c r="V26" s="114" t="s">
        <v>216</v>
      </c>
      <c r="W26" s="115"/>
      <c r="X26" s="114" t="s">
        <v>314</v>
      </c>
      <c r="Y26" s="115"/>
      <c r="Z26" s="108" t="s">
        <v>324</v>
      </c>
      <c r="AA26" s="109"/>
      <c r="AB26" s="110" t="s">
        <v>171</v>
      </c>
      <c r="AC26" s="109"/>
      <c r="AD26" s="110" t="s">
        <v>344</v>
      </c>
      <c r="AE26" s="109"/>
      <c r="AF26" s="103" t="s">
        <v>371</v>
      </c>
      <c r="AG26" s="104"/>
      <c r="AH26" s="105" t="s">
        <v>347</v>
      </c>
      <c r="AI26" s="104"/>
      <c r="AJ26" s="105" t="s">
        <v>357</v>
      </c>
      <c r="AK26" s="104"/>
    </row>
    <row r="27" spans="1:37" x14ac:dyDescent="0.2">
      <c r="A27" s="51">
        <v>26</v>
      </c>
      <c r="B27" s="52" t="s">
        <v>583</v>
      </c>
      <c r="C27" s="52" t="s">
        <v>582</v>
      </c>
      <c r="D27" s="52" t="s">
        <v>583</v>
      </c>
      <c r="E27" s="53" t="s">
        <v>375</v>
      </c>
      <c r="F27" s="51" t="s">
        <v>376</v>
      </c>
      <c r="G27" s="54">
        <f t="shared" si="0"/>
        <v>0</v>
      </c>
      <c r="H27" s="125" t="s">
        <v>61</v>
      </c>
      <c r="I27" s="126"/>
      <c r="J27" s="127" t="s">
        <v>80</v>
      </c>
      <c r="K27" s="126"/>
      <c r="L27" s="127" t="s">
        <v>75</v>
      </c>
      <c r="M27" s="126"/>
      <c r="N27" s="118" t="s">
        <v>300</v>
      </c>
      <c r="O27" s="119"/>
      <c r="P27" s="120" t="s">
        <v>73</v>
      </c>
      <c r="Q27" s="119"/>
      <c r="R27" s="121" t="s">
        <v>86</v>
      </c>
      <c r="S27" s="119"/>
      <c r="T27" s="114" t="s">
        <v>173</v>
      </c>
      <c r="U27" s="115"/>
      <c r="V27" s="114" t="s">
        <v>214</v>
      </c>
      <c r="W27" s="115"/>
      <c r="X27" s="114" t="s">
        <v>314</v>
      </c>
      <c r="Y27" s="115"/>
      <c r="Z27" s="108" t="s">
        <v>215</v>
      </c>
      <c r="AA27" s="109"/>
      <c r="AB27" s="110" t="s">
        <v>370</v>
      </c>
      <c r="AC27" s="109"/>
      <c r="AD27" s="110" t="s">
        <v>336</v>
      </c>
      <c r="AE27" s="109"/>
      <c r="AF27" s="103" t="s">
        <v>371</v>
      </c>
      <c r="AG27" s="104"/>
      <c r="AH27" s="105" t="s">
        <v>350</v>
      </c>
      <c r="AI27" s="104"/>
      <c r="AJ27" s="105" t="s">
        <v>208</v>
      </c>
      <c r="AK27" s="104"/>
    </row>
    <row r="28" spans="1:37" x14ac:dyDescent="0.2">
      <c r="A28" s="51">
        <v>27</v>
      </c>
      <c r="B28" s="52" t="s">
        <v>110</v>
      </c>
      <c r="C28" s="52" t="s">
        <v>420</v>
      </c>
      <c r="D28" s="52" t="s">
        <v>110</v>
      </c>
      <c r="E28" s="53" t="s">
        <v>375</v>
      </c>
      <c r="F28" s="51" t="s">
        <v>376</v>
      </c>
      <c r="G28" s="54">
        <f t="shared" si="0"/>
        <v>0</v>
      </c>
      <c r="H28" s="125" t="s">
        <v>66</v>
      </c>
      <c r="I28" s="126"/>
      <c r="J28" s="127" t="s">
        <v>56</v>
      </c>
      <c r="K28" s="126"/>
      <c r="L28" s="127" t="s">
        <v>63</v>
      </c>
      <c r="M28" s="126"/>
      <c r="N28" s="118" t="s">
        <v>133</v>
      </c>
      <c r="O28" s="119"/>
      <c r="P28" s="120" t="s">
        <v>303</v>
      </c>
      <c r="Q28" s="119"/>
      <c r="R28" s="120" t="s">
        <v>194</v>
      </c>
      <c r="S28" s="119"/>
      <c r="T28" s="114" t="s">
        <v>173</v>
      </c>
      <c r="U28" s="115"/>
      <c r="V28" s="114" t="s">
        <v>200</v>
      </c>
      <c r="W28" s="115"/>
      <c r="X28" s="114" t="s">
        <v>308</v>
      </c>
      <c r="Y28" s="115"/>
      <c r="Z28" s="108" t="s">
        <v>317</v>
      </c>
      <c r="AA28" s="109"/>
      <c r="AB28" s="110" t="s">
        <v>336</v>
      </c>
      <c r="AC28" s="109"/>
      <c r="AD28" s="110" t="s">
        <v>344</v>
      </c>
      <c r="AE28" s="109"/>
      <c r="AF28" s="103" t="s">
        <v>371</v>
      </c>
      <c r="AG28" s="104"/>
      <c r="AH28" s="105" t="s">
        <v>351</v>
      </c>
      <c r="AI28" s="104"/>
      <c r="AJ28" s="105" t="s">
        <v>357</v>
      </c>
      <c r="AK28" s="104"/>
    </row>
    <row r="29" spans="1:37" x14ac:dyDescent="0.2">
      <c r="A29" s="51">
        <v>28</v>
      </c>
      <c r="B29" s="52" t="s">
        <v>463</v>
      </c>
      <c r="C29" s="52" t="s">
        <v>464</v>
      </c>
      <c r="D29" s="52" t="s">
        <v>158</v>
      </c>
      <c r="E29" s="53" t="s">
        <v>375</v>
      </c>
      <c r="F29" s="51" t="s">
        <v>376</v>
      </c>
      <c r="G29" s="54">
        <f t="shared" si="0"/>
        <v>0</v>
      </c>
      <c r="H29" s="125" t="s">
        <v>61</v>
      </c>
      <c r="I29" s="126"/>
      <c r="J29" s="127" t="s">
        <v>54</v>
      </c>
      <c r="K29" s="126"/>
      <c r="L29" s="127" t="s">
        <v>48</v>
      </c>
      <c r="M29" s="126"/>
      <c r="N29" s="118" t="s">
        <v>68</v>
      </c>
      <c r="O29" s="119"/>
      <c r="P29" s="120" t="s">
        <v>301</v>
      </c>
      <c r="Q29" s="119"/>
      <c r="R29" s="121" t="s">
        <v>302</v>
      </c>
      <c r="S29" s="119"/>
      <c r="T29" s="114" t="s">
        <v>96</v>
      </c>
      <c r="U29" s="115"/>
      <c r="V29" s="114" t="s">
        <v>91</v>
      </c>
      <c r="W29" s="115"/>
      <c r="X29" s="114" t="s">
        <v>189</v>
      </c>
      <c r="Y29" s="115"/>
      <c r="Z29" s="108" t="s">
        <v>311</v>
      </c>
      <c r="AA29" s="109"/>
      <c r="AB29" s="111" t="s">
        <v>370</v>
      </c>
      <c r="AC29" s="109"/>
      <c r="AD29" s="111" t="s">
        <v>323</v>
      </c>
      <c r="AE29" s="109"/>
      <c r="AF29" s="103" t="s">
        <v>335</v>
      </c>
      <c r="AG29" s="104"/>
      <c r="AH29" s="105" t="s">
        <v>347</v>
      </c>
      <c r="AI29" s="104"/>
      <c r="AJ29" s="105" t="s">
        <v>357</v>
      </c>
      <c r="AK29" s="104"/>
    </row>
    <row r="30" spans="1:37" x14ac:dyDescent="0.2">
      <c r="A30" s="51">
        <v>29</v>
      </c>
      <c r="B30" s="52" t="s">
        <v>690</v>
      </c>
      <c r="C30" s="52" t="s">
        <v>689</v>
      </c>
      <c r="D30" s="52" t="s">
        <v>690</v>
      </c>
      <c r="E30" s="53" t="s">
        <v>375</v>
      </c>
      <c r="F30" s="51" t="s">
        <v>376</v>
      </c>
      <c r="G30" s="54">
        <f t="shared" si="0"/>
        <v>0</v>
      </c>
      <c r="H30" s="125" t="s">
        <v>66</v>
      </c>
      <c r="I30" s="126"/>
      <c r="J30" s="127" t="s">
        <v>60</v>
      </c>
      <c r="K30" s="126"/>
      <c r="L30" s="127" t="s">
        <v>54</v>
      </c>
      <c r="M30" s="126"/>
      <c r="N30" s="118" t="s">
        <v>300</v>
      </c>
      <c r="O30" s="119"/>
      <c r="P30" s="120" t="s">
        <v>303</v>
      </c>
      <c r="Q30" s="119"/>
      <c r="R30" s="121" t="s">
        <v>133</v>
      </c>
      <c r="S30" s="119"/>
      <c r="T30" s="114" t="s">
        <v>173</v>
      </c>
      <c r="U30" s="115"/>
      <c r="V30" s="114" t="s">
        <v>214</v>
      </c>
      <c r="W30" s="115"/>
      <c r="X30" s="114" t="s">
        <v>287</v>
      </c>
      <c r="Y30" s="115"/>
      <c r="Z30" s="108" t="s">
        <v>317</v>
      </c>
      <c r="AA30" s="109"/>
      <c r="AB30" s="110" t="s">
        <v>324</v>
      </c>
      <c r="AC30" s="109"/>
      <c r="AD30" s="110" t="s">
        <v>333</v>
      </c>
      <c r="AE30" s="109"/>
      <c r="AF30" s="103" t="s">
        <v>355</v>
      </c>
      <c r="AG30" s="104"/>
      <c r="AH30" s="105" t="s">
        <v>335</v>
      </c>
      <c r="AI30" s="104"/>
      <c r="AJ30" s="105" t="s">
        <v>208</v>
      </c>
      <c r="AK30" s="104"/>
    </row>
    <row r="31" spans="1:37" x14ac:dyDescent="0.2">
      <c r="A31" s="51">
        <v>30</v>
      </c>
      <c r="B31" s="52" t="s">
        <v>491</v>
      </c>
      <c r="C31" s="52" t="s">
        <v>490</v>
      </c>
      <c r="D31" s="52" t="s">
        <v>492</v>
      </c>
      <c r="E31" s="53" t="s">
        <v>375</v>
      </c>
      <c r="F31" s="51" t="s">
        <v>376</v>
      </c>
      <c r="G31" s="54">
        <f t="shared" si="0"/>
        <v>0</v>
      </c>
      <c r="H31" s="125" t="s">
        <v>60</v>
      </c>
      <c r="I31" s="126"/>
      <c r="J31" s="127" t="s">
        <v>56</v>
      </c>
      <c r="K31" s="126"/>
      <c r="L31" s="127" t="s">
        <v>53</v>
      </c>
      <c r="M31" s="126"/>
      <c r="N31" s="118" t="s">
        <v>135</v>
      </c>
      <c r="O31" s="119"/>
      <c r="P31" s="120" t="s">
        <v>92</v>
      </c>
      <c r="Q31" s="119"/>
      <c r="R31" s="121" t="s">
        <v>65</v>
      </c>
      <c r="S31" s="119"/>
      <c r="T31" s="114" t="s">
        <v>173</v>
      </c>
      <c r="U31" s="115"/>
      <c r="V31" s="114" t="s">
        <v>69</v>
      </c>
      <c r="W31" s="115"/>
      <c r="X31" s="114" t="s">
        <v>82</v>
      </c>
      <c r="Y31" s="115"/>
      <c r="Z31" s="108" t="s">
        <v>311</v>
      </c>
      <c r="AA31" s="109"/>
      <c r="AB31" s="110" t="s">
        <v>325</v>
      </c>
      <c r="AC31" s="109"/>
      <c r="AD31" s="110" t="s">
        <v>341</v>
      </c>
      <c r="AE31" s="109"/>
      <c r="AF31" s="103" t="s">
        <v>371</v>
      </c>
      <c r="AG31" s="104"/>
      <c r="AH31" s="105" t="s">
        <v>351</v>
      </c>
      <c r="AI31" s="104"/>
      <c r="AJ31" s="105" t="s">
        <v>355</v>
      </c>
      <c r="AK31" s="104"/>
    </row>
    <row r="32" spans="1:37" x14ac:dyDescent="0.2">
      <c r="A32" s="51">
        <v>31</v>
      </c>
      <c r="B32" s="52" t="s">
        <v>153</v>
      </c>
      <c r="C32" s="52" t="s">
        <v>459</v>
      </c>
      <c r="D32" s="52" t="s">
        <v>152</v>
      </c>
      <c r="E32" s="53" t="s">
        <v>375</v>
      </c>
      <c r="F32" s="51" t="s">
        <v>376</v>
      </c>
      <c r="G32" s="54">
        <f t="shared" si="0"/>
        <v>0</v>
      </c>
      <c r="H32" s="125" t="s">
        <v>77</v>
      </c>
      <c r="I32" s="126"/>
      <c r="J32" s="127" t="s">
        <v>81</v>
      </c>
      <c r="K32" s="126"/>
      <c r="L32" s="127" t="s">
        <v>169</v>
      </c>
      <c r="M32" s="126"/>
      <c r="N32" s="118" t="s">
        <v>300</v>
      </c>
      <c r="O32" s="119"/>
      <c r="P32" s="120" t="s">
        <v>146</v>
      </c>
      <c r="Q32" s="119"/>
      <c r="R32" s="121" t="s">
        <v>305</v>
      </c>
      <c r="S32" s="119"/>
      <c r="T32" s="114" t="s">
        <v>200</v>
      </c>
      <c r="U32" s="115"/>
      <c r="V32" s="114" t="s">
        <v>214</v>
      </c>
      <c r="W32" s="115"/>
      <c r="X32" s="114" t="s">
        <v>314</v>
      </c>
      <c r="Y32" s="115"/>
      <c r="Z32" s="108" t="s">
        <v>336</v>
      </c>
      <c r="AA32" s="109"/>
      <c r="AB32" s="110" t="s">
        <v>370</v>
      </c>
      <c r="AC32" s="109"/>
      <c r="AD32" s="110" t="s">
        <v>324</v>
      </c>
      <c r="AE32" s="109"/>
      <c r="AF32" s="105" t="s">
        <v>366</v>
      </c>
      <c r="AG32" s="104"/>
      <c r="AH32" s="105" t="s">
        <v>351</v>
      </c>
      <c r="AI32" s="104"/>
      <c r="AJ32" s="105" t="s">
        <v>372</v>
      </c>
      <c r="AK32" s="104"/>
    </row>
    <row r="33" spans="1:37" x14ac:dyDescent="0.2">
      <c r="A33" s="51">
        <v>32</v>
      </c>
      <c r="B33" s="52" t="s">
        <v>165</v>
      </c>
      <c r="C33" s="52" t="s">
        <v>457</v>
      </c>
      <c r="D33" s="52" t="s">
        <v>165</v>
      </c>
      <c r="E33" s="53" t="s">
        <v>375</v>
      </c>
      <c r="F33" s="51" t="s">
        <v>376</v>
      </c>
      <c r="G33" s="54">
        <f t="shared" si="0"/>
        <v>0</v>
      </c>
      <c r="H33" s="125" t="s">
        <v>61</v>
      </c>
      <c r="I33" s="126"/>
      <c r="J33" s="127" t="s">
        <v>62</v>
      </c>
      <c r="K33" s="126"/>
      <c r="L33" s="127" t="s">
        <v>81</v>
      </c>
      <c r="M33" s="126"/>
      <c r="N33" s="118" t="s">
        <v>302</v>
      </c>
      <c r="O33" s="119"/>
      <c r="P33" s="120" t="s">
        <v>78</v>
      </c>
      <c r="Q33" s="119"/>
      <c r="R33" s="121" t="s">
        <v>146</v>
      </c>
      <c r="S33" s="119"/>
      <c r="T33" s="114" t="s">
        <v>304</v>
      </c>
      <c r="U33" s="115"/>
      <c r="V33" s="114" t="s">
        <v>91</v>
      </c>
      <c r="W33" s="115"/>
      <c r="X33" s="114" t="s">
        <v>287</v>
      </c>
      <c r="Y33" s="115"/>
      <c r="Z33" s="108" t="s">
        <v>324</v>
      </c>
      <c r="AA33" s="109"/>
      <c r="AB33" s="110" t="s">
        <v>325</v>
      </c>
      <c r="AC33" s="109"/>
      <c r="AD33" s="110" t="s">
        <v>316</v>
      </c>
      <c r="AE33" s="109"/>
      <c r="AF33" s="103" t="s">
        <v>240</v>
      </c>
      <c r="AG33" s="104"/>
      <c r="AH33" s="105" t="s">
        <v>346</v>
      </c>
      <c r="AI33" s="104"/>
      <c r="AJ33" s="105" t="s">
        <v>208</v>
      </c>
      <c r="AK33" s="104"/>
    </row>
    <row r="34" spans="1:37" x14ac:dyDescent="0.2">
      <c r="A34" s="51">
        <v>33</v>
      </c>
      <c r="B34" s="52" t="s">
        <v>640</v>
      </c>
      <c r="C34" s="52" t="s">
        <v>639</v>
      </c>
      <c r="D34" s="52" t="s">
        <v>640</v>
      </c>
      <c r="E34" s="53" t="s">
        <v>375</v>
      </c>
      <c r="F34" s="51" t="s">
        <v>376</v>
      </c>
      <c r="G34" s="54">
        <f t="shared" si="0"/>
        <v>0</v>
      </c>
      <c r="H34" s="125" t="s">
        <v>66</v>
      </c>
      <c r="I34" s="126"/>
      <c r="J34" s="127" t="s">
        <v>56</v>
      </c>
      <c r="K34" s="126"/>
      <c r="L34" s="127" t="s">
        <v>169</v>
      </c>
      <c r="M34" s="126"/>
      <c r="N34" s="118" t="s">
        <v>300</v>
      </c>
      <c r="O34" s="119"/>
      <c r="P34" s="120" t="s">
        <v>305</v>
      </c>
      <c r="Q34" s="119"/>
      <c r="R34" s="121" t="s">
        <v>181</v>
      </c>
      <c r="S34" s="119"/>
      <c r="T34" s="114" t="s">
        <v>216</v>
      </c>
      <c r="U34" s="115"/>
      <c r="V34" s="114" t="s">
        <v>314</v>
      </c>
      <c r="W34" s="115"/>
      <c r="X34" s="114" t="s">
        <v>172</v>
      </c>
      <c r="Y34" s="115"/>
      <c r="Z34" s="108" t="s">
        <v>324</v>
      </c>
      <c r="AA34" s="109"/>
      <c r="AB34" s="110" t="s">
        <v>370</v>
      </c>
      <c r="AC34" s="109"/>
      <c r="AD34" s="110" t="s">
        <v>251</v>
      </c>
      <c r="AE34" s="109"/>
      <c r="AF34" s="103" t="s">
        <v>371</v>
      </c>
      <c r="AG34" s="104"/>
      <c r="AH34" s="105" t="s">
        <v>372</v>
      </c>
      <c r="AI34" s="104"/>
      <c r="AJ34" s="105" t="s">
        <v>329</v>
      </c>
      <c r="AK34" s="104"/>
    </row>
    <row r="35" spans="1:37" x14ac:dyDescent="0.2">
      <c r="A35" s="51">
        <v>34</v>
      </c>
      <c r="B35" s="52" t="s">
        <v>650</v>
      </c>
      <c r="C35" s="52" t="s">
        <v>613</v>
      </c>
      <c r="D35" s="52" t="s">
        <v>614</v>
      </c>
      <c r="E35" s="53" t="s">
        <v>375</v>
      </c>
      <c r="F35" s="51" t="s">
        <v>376</v>
      </c>
      <c r="G35" s="54">
        <f t="shared" si="0"/>
        <v>0</v>
      </c>
      <c r="H35" s="125" t="s">
        <v>80</v>
      </c>
      <c r="I35" s="126"/>
      <c r="J35" s="127" t="s">
        <v>53</v>
      </c>
      <c r="K35" s="126"/>
      <c r="L35" s="127" t="s">
        <v>81</v>
      </c>
      <c r="M35" s="126"/>
      <c r="N35" s="118" t="s">
        <v>305</v>
      </c>
      <c r="O35" s="119"/>
      <c r="P35" s="120" t="s">
        <v>303</v>
      </c>
      <c r="Q35" s="119"/>
      <c r="R35" s="121" t="s">
        <v>146</v>
      </c>
      <c r="S35" s="119"/>
      <c r="T35" s="114" t="s">
        <v>308</v>
      </c>
      <c r="U35" s="115"/>
      <c r="V35" s="114" t="s">
        <v>214</v>
      </c>
      <c r="W35" s="115"/>
      <c r="X35" s="114" t="s">
        <v>183</v>
      </c>
      <c r="Y35" s="115"/>
      <c r="Z35" s="108" t="s">
        <v>317</v>
      </c>
      <c r="AA35" s="109"/>
      <c r="AB35" s="110" t="s">
        <v>370</v>
      </c>
      <c r="AC35" s="109"/>
      <c r="AD35" s="110" t="s">
        <v>311</v>
      </c>
      <c r="AE35" s="109"/>
      <c r="AF35" s="103" t="s">
        <v>371</v>
      </c>
      <c r="AG35" s="104"/>
      <c r="AH35" s="105" t="s">
        <v>351</v>
      </c>
      <c r="AI35" s="104"/>
      <c r="AJ35" s="105" t="s">
        <v>372</v>
      </c>
      <c r="AK35" s="104"/>
    </row>
    <row r="36" spans="1:37" x14ac:dyDescent="0.2">
      <c r="A36" s="51">
        <v>35</v>
      </c>
      <c r="B36" s="52" t="s">
        <v>651</v>
      </c>
      <c r="C36" s="52" t="s">
        <v>613</v>
      </c>
      <c r="D36" s="52" t="s">
        <v>614</v>
      </c>
      <c r="E36" s="53" t="s">
        <v>375</v>
      </c>
      <c r="F36" s="51" t="s">
        <v>376</v>
      </c>
      <c r="G36" s="54">
        <f t="shared" si="0"/>
        <v>0</v>
      </c>
      <c r="H36" s="125" t="s">
        <v>95</v>
      </c>
      <c r="I36" s="126"/>
      <c r="J36" s="127" t="s">
        <v>56</v>
      </c>
      <c r="K36" s="126"/>
      <c r="L36" s="127" t="s">
        <v>49</v>
      </c>
      <c r="M36" s="126"/>
      <c r="N36" s="118" t="s">
        <v>300</v>
      </c>
      <c r="O36" s="119"/>
      <c r="P36" s="120" t="s">
        <v>86</v>
      </c>
      <c r="Q36" s="119"/>
      <c r="R36" s="121" t="s">
        <v>305</v>
      </c>
      <c r="S36" s="119"/>
      <c r="T36" s="114" t="s">
        <v>200</v>
      </c>
      <c r="U36" s="115"/>
      <c r="V36" s="114" t="s">
        <v>214</v>
      </c>
      <c r="W36" s="115"/>
      <c r="X36" s="114" t="s">
        <v>175</v>
      </c>
      <c r="Y36" s="115"/>
      <c r="Z36" s="108" t="s">
        <v>317</v>
      </c>
      <c r="AA36" s="109"/>
      <c r="AB36" s="110" t="s">
        <v>328</v>
      </c>
      <c r="AC36" s="109"/>
      <c r="AD36" s="110" t="s">
        <v>344</v>
      </c>
      <c r="AE36" s="109"/>
      <c r="AF36" s="103" t="s">
        <v>372</v>
      </c>
      <c r="AG36" s="104"/>
      <c r="AH36" s="105" t="s">
        <v>147</v>
      </c>
      <c r="AI36" s="104"/>
      <c r="AJ36" s="105" t="s">
        <v>357</v>
      </c>
      <c r="AK36" s="104"/>
    </row>
    <row r="37" spans="1:37" x14ac:dyDescent="0.2">
      <c r="A37" s="51">
        <v>36</v>
      </c>
      <c r="B37" s="52" t="s">
        <v>559</v>
      </c>
      <c r="C37" s="52"/>
      <c r="D37" s="52" t="s">
        <v>166</v>
      </c>
      <c r="E37" s="53" t="s">
        <v>375</v>
      </c>
      <c r="F37" s="51" t="s">
        <v>376</v>
      </c>
      <c r="G37" s="54">
        <f t="shared" si="0"/>
        <v>0</v>
      </c>
      <c r="H37" s="125" t="s">
        <v>66</v>
      </c>
      <c r="I37" s="126"/>
      <c r="J37" s="127" t="s">
        <v>56</v>
      </c>
      <c r="K37" s="126"/>
      <c r="L37" s="127" t="s">
        <v>62</v>
      </c>
      <c r="M37" s="126"/>
      <c r="N37" s="118" t="s">
        <v>309</v>
      </c>
      <c r="O37" s="119"/>
      <c r="P37" s="120" t="s">
        <v>305</v>
      </c>
      <c r="Q37" s="119"/>
      <c r="R37" s="121" t="s">
        <v>310</v>
      </c>
      <c r="S37" s="119"/>
      <c r="T37" s="114" t="s">
        <v>314</v>
      </c>
      <c r="U37" s="115"/>
      <c r="V37" s="114" t="s">
        <v>69</v>
      </c>
      <c r="W37" s="115"/>
      <c r="X37" s="114" t="s">
        <v>308</v>
      </c>
      <c r="Y37" s="115"/>
      <c r="Z37" s="108" t="s">
        <v>328</v>
      </c>
      <c r="AA37" s="109"/>
      <c r="AB37" s="110" t="s">
        <v>370</v>
      </c>
      <c r="AC37" s="109"/>
      <c r="AD37" s="110" t="s">
        <v>344</v>
      </c>
      <c r="AE37" s="109"/>
      <c r="AF37" s="103" t="s">
        <v>371</v>
      </c>
      <c r="AG37" s="104"/>
      <c r="AH37" s="105" t="s">
        <v>357</v>
      </c>
      <c r="AI37" s="104"/>
      <c r="AJ37" s="103" t="s">
        <v>348</v>
      </c>
      <c r="AK37" s="104"/>
    </row>
    <row r="38" spans="1:37" x14ac:dyDescent="0.2">
      <c r="A38" s="51">
        <v>37</v>
      </c>
      <c r="B38" s="52" t="s">
        <v>119</v>
      </c>
      <c r="C38" s="52" t="s">
        <v>584</v>
      </c>
      <c r="D38" s="52" t="s">
        <v>585</v>
      </c>
      <c r="E38" s="53" t="s">
        <v>375</v>
      </c>
      <c r="F38" s="51" t="s">
        <v>376</v>
      </c>
      <c r="G38" s="54">
        <f t="shared" si="0"/>
        <v>0</v>
      </c>
      <c r="H38" s="125" t="s">
        <v>66</v>
      </c>
      <c r="I38" s="126"/>
      <c r="J38" s="127" t="s">
        <v>56</v>
      </c>
      <c r="K38" s="126"/>
      <c r="L38" s="127" t="s">
        <v>61</v>
      </c>
      <c r="M38" s="126"/>
      <c r="N38" s="118" t="s">
        <v>300</v>
      </c>
      <c r="O38" s="119"/>
      <c r="P38" s="120" t="s">
        <v>305</v>
      </c>
      <c r="Q38" s="119"/>
      <c r="R38" s="121" t="s">
        <v>78</v>
      </c>
      <c r="S38" s="119"/>
      <c r="T38" s="114" t="s">
        <v>216</v>
      </c>
      <c r="U38" s="115"/>
      <c r="V38" s="114" t="s">
        <v>313</v>
      </c>
      <c r="W38" s="115"/>
      <c r="X38" s="114" t="s">
        <v>172</v>
      </c>
      <c r="Y38" s="115"/>
      <c r="Z38" s="108" t="s">
        <v>143</v>
      </c>
      <c r="AA38" s="109"/>
      <c r="AB38" s="110" t="s">
        <v>370</v>
      </c>
      <c r="AC38" s="109"/>
      <c r="AD38" s="110" t="s">
        <v>341</v>
      </c>
      <c r="AE38" s="109"/>
      <c r="AF38" s="103" t="s">
        <v>371</v>
      </c>
      <c r="AG38" s="104"/>
      <c r="AH38" s="105" t="s">
        <v>372</v>
      </c>
      <c r="AI38" s="104"/>
      <c r="AJ38" s="105" t="s">
        <v>208</v>
      </c>
      <c r="AK38" s="104"/>
    </row>
    <row r="39" spans="1:37" x14ac:dyDescent="0.2">
      <c r="A39" s="51">
        <v>38</v>
      </c>
      <c r="B39" s="52" t="s">
        <v>120</v>
      </c>
      <c r="C39" s="52" t="s">
        <v>584</v>
      </c>
      <c r="D39" s="52" t="s">
        <v>585</v>
      </c>
      <c r="E39" s="53" t="s">
        <v>375</v>
      </c>
      <c r="F39" s="51" t="s">
        <v>376</v>
      </c>
      <c r="G39" s="54">
        <f t="shared" si="0"/>
        <v>0</v>
      </c>
      <c r="H39" s="127" t="s">
        <v>76</v>
      </c>
      <c r="I39" s="126"/>
      <c r="J39" s="127" t="s">
        <v>61</v>
      </c>
      <c r="K39" s="126"/>
      <c r="L39" s="127" t="s">
        <v>81</v>
      </c>
      <c r="M39" s="126"/>
      <c r="N39" s="118" t="s">
        <v>305</v>
      </c>
      <c r="O39" s="119"/>
      <c r="P39" s="120" t="s">
        <v>135</v>
      </c>
      <c r="Q39" s="119"/>
      <c r="R39" s="121" t="s">
        <v>194</v>
      </c>
      <c r="S39" s="119"/>
      <c r="T39" s="114" t="s">
        <v>308</v>
      </c>
      <c r="U39" s="115"/>
      <c r="V39" s="114" t="s">
        <v>94</v>
      </c>
      <c r="W39" s="115"/>
      <c r="X39" s="114" t="s">
        <v>314</v>
      </c>
      <c r="Y39" s="115"/>
      <c r="Z39" s="108" t="s">
        <v>312</v>
      </c>
      <c r="AA39" s="109"/>
      <c r="AB39" s="110" t="s">
        <v>370</v>
      </c>
      <c r="AC39" s="109"/>
      <c r="AD39" s="110" t="s">
        <v>332</v>
      </c>
      <c r="AE39" s="109"/>
      <c r="AF39" s="103" t="s">
        <v>371</v>
      </c>
      <c r="AG39" s="104"/>
      <c r="AH39" s="105" t="s">
        <v>352</v>
      </c>
      <c r="AI39" s="104"/>
      <c r="AJ39" s="105" t="s">
        <v>372</v>
      </c>
      <c r="AK39" s="104"/>
    </row>
    <row r="40" spans="1:37" x14ac:dyDescent="0.2">
      <c r="A40" s="51">
        <v>39</v>
      </c>
      <c r="B40" s="52" t="s">
        <v>163</v>
      </c>
      <c r="C40" s="52" t="s">
        <v>584</v>
      </c>
      <c r="D40" s="52" t="s">
        <v>585</v>
      </c>
      <c r="E40" s="53" t="s">
        <v>375</v>
      </c>
      <c r="F40" s="51" t="s">
        <v>376</v>
      </c>
      <c r="G40" s="54">
        <f t="shared" si="0"/>
        <v>0</v>
      </c>
      <c r="H40" s="125" t="s">
        <v>66</v>
      </c>
      <c r="I40" s="126"/>
      <c r="J40" s="127" t="s">
        <v>89</v>
      </c>
      <c r="K40" s="126"/>
      <c r="L40" s="127" t="s">
        <v>52</v>
      </c>
      <c r="M40" s="126"/>
      <c r="N40" s="118" t="s">
        <v>300</v>
      </c>
      <c r="O40" s="119"/>
      <c r="P40" s="120" t="s">
        <v>305</v>
      </c>
      <c r="Q40" s="119"/>
      <c r="R40" s="121" t="s">
        <v>194</v>
      </c>
      <c r="S40" s="119"/>
      <c r="T40" s="114" t="s">
        <v>314</v>
      </c>
      <c r="U40" s="115"/>
      <c r="V40" s="114" t="s">
        <v>200</v>
      </c>
      <c r="W40" s="115"/>
      <c r="X40" s="114" t="s">
        <v>172</v>
      </c>
      <c r="Y40" s="115"/>
      <c r="Z40" s="108" t="s">
        <v>339</v>
      </c>
      <c r="AA40" s="109"/>
      <c r="AB40" s="110" t="s">
        <v>332</v>
      </c>
      <c r="AC40" s="109"/>
      <c r="AD40" s="110" t="s">
        <v>202</v>
      </c>
      <c r="AE40" s="109"/>
      <c r="AF40" s="103" t="s">
        <v>371</v>
      </c>
      <c r="AG40" s="104"/>
      <c r="AH40" s="105" t="s">
        <v>352</v>
      </c>
      <c r="AI40" s="104"/>
      <c r="AJ40" s="105" t="s">
        <v>372</v>
      </c>
      <c r="AK40" s="104"/>
    </row>
    <row r="41" spans="1:37" x14ac:dyDescent="0.2">
      <c r="A41" s="51">
        <v>40</v>
      </c>
      <c r="B41" s="52" t="s">
        <v>537</v>
      </c>
      <c r="C41" s="52" t="s">
        <v>536</v>
      </c>
      <c r="D41" s="52" t="s">
        <v>539</v>
      </c>
      <c r="E41" s="53" t="s">
        <v>375</v>
      </c>
      <c r="F41" s="51" t="s">
        <v>376</v>
      </c>
      <c r="G41" s="54">
        <f t="shared" si="0"/>
        <v>0</v>
      </c>
      <c r="H41" s="125" t="s">
        <v>76</v>
      </c>
      <c r="I41" s="126"/>
      <c r="J41" s="127" t="s">
        <v>52</v>
      </c>
      <c r="K41" s="126"/>
      <c r="L41" s="127" t="s">
        <v>81</v>
      </c>
      <c r="M41" s="126"/>
      <c r="N41" s="118" t="s">
        <v>305</v>
      </c>
      <c r="O41" s="119"/>
      <c r="P41" s="120" t="s">
        <v>86</v>
      </c>
      <c r="Q41" s="119"/>
      <c r="R41" s="121" t="s">
        <v>146</v>
      </c>
      <c r="S41" s="119"/>
      <c r="T41" s="114" t="s">
        <v>183</v>
      </c>
      <c r="U41" s="115"/>
      <c r="V41" s="114" t="s">
        <v>214</v>
      </c>
      <c r="W41" s="115"/>
      <c r="X41" s="114" t="s">
        <v>96</v>
      </c>
      <c r="Y41" s="115"/>
      <c r="Z41" s="108" t="s">
        <v>325</v>
      </c>
      <c r="AA41" s="109"/>
      <c r="AB41" s="110" t="s">
        <v>370</v>
      </c>
      <c r="AC41" s="109"/>
      <c r="AD41" s="110" t="s">
        <v>202</v>
      </c>
      <c r="AE41" s="109"/>
      <c r="AF41" s="103" t="s">
        <v>371</v>
      </c>
      <c r="AG41" s="104"/>
      <c r="AH41" s="105" t="s">
        <v>372</v>
      </c>
      <c r="AI41" s="104"/>
      <c r="AJ41" s="105" t="s">
        <v>208</v>
      </c>
      <c r="AK41" s="104"/>
    </row>
    <row r="42" spans="1:37" x14ac:dyDescent="0.2">
      <c r="A42" s="51">
        <v>41</v>
      </c>
      <c r="B42" s="52" t="s">
        <v>538</v>
      </c>
      <c r="C42" s="52" t="s">
        <v>536</v>
      </c>
      <c r="D42" s="52" t="s">
        <v>539</v>
      </c>
      <c r="E42" s="53" t="s">
        <v>375</v>
      </c>
      <c r="F42" s="51" t="s">
        <v>376</v>
      </c>
      <c r="G42" s="54">
        <f t="shared" si="0"/>
        <v>0</v>
      </c>
      <c r="H42" s="125" t="s">
        <v>66</v>
      </c>
      <c r="I42" s="126"/>
      <c r="J42" s="127" t="s">
        <v>56</v>
      </c>
      <c r="K42" s="126"/>
      <c r="L42" s="127" t="s">
        <v>81</v>
      </c>
      <c r="M42" s="126"/>
      <c r="N42" s="118" t="s">
        <v>300</v>
      </c>
      <c r="O42" s="119"/>
      <c r="P42" s="120" t="s">
        <v>302</v>
      </c>
      <c r="Q42" s="119"/>
      <c r="R42" s="121" t="s">
        <v>305</v>
      </c>
      <c r="S42" s="119"/>
      <c r="T42" s="114" t="s">
        <v>173</v>
      </c>
      <c r="U42" s="115"/>
      <c r="V42" s="114" t="s">
        <v>200</v>
      </c>
      <c r="W42" s="115"/>
      <c r="X42" s="114" t="s">
        <v>172</v>
      </c>
      <c r="Y42" s="115"/>
      <c r="Z42" s="108" t="s">
        <v>311</v>
      </c>
      <c r="AA42" s="109"/>
      <c r="AB42" s="110" t="s">
        <v>336</v>
      </c>
      <c r="AC42" s="109"/>
      <c r="AD42" s="110" t="s">
        <v>251</v>
      </c>
      <c r="AE42" s="109"/>
      <c r="AF42" s="103" t="s">
        <v>371</v>
      </c>
      <c r="AG42" s="104"/>
      <c r="AH42" s="105" t="s">
        <v>351</v>
      </c>
      <c r="AI42" s="104"/>
      <c r="AJ42" s="105" t="s">
        <v>329</v>
      </c>
      <c r="AK42" s="104"/>
    </row>
    <row r="43" spans="1:37" x14ac:dyDescent="0.2">
      <c r="A43" s="51">
        <v>42</v>
      </c>
      <c r="B43" s="52" t="s">
        <v>638</v>
      </c>
      <c r="C43" s="52" t="s">
        <v>536</v>
      </c>
      <c r="D43" s="52" t="s">
        <v>539</v>
      </c>
      <c r="E43" s="53" t="s">
        <v>375</v>
      </c>
      <c r="F43" s="51" t="s">
        <v>376</v>
      </c>
      <c r="G43" s="54">
        <f t="shared" si="0"/>
        <v>0</v>
      </c>
      <c r="H43" s="125" t="s">
        <v>126</v>
      </c>
      <c r="I43" s="126"/>
      <c r="J43" s="127" t="s">
        <v>56</v>
      </c>
      <c r="K43" s="126"/>
      <c r="L43" s="127" t="s">
        <v>75</v>
      </c>
      <c r="M43" s="126"/>
      <c r="N43" s="118" t="s">
        <v>300</v>
      </c>
      <c r="O43" s="119"/>
      <c r="P43" s="120" t="s">
        <v>302</v>
      </c>
      <c r="Q43" s="119"/>
      <c r="R43" s="121" t="s">
        <v>146</v>
      </c>
      <c r="S43" s="119"/>
      <c r="T43" s="114" t="s">
        <v>315</v>
      </c>
      <c r="U43" s="115"/>
      <c r="V43" s="114" t="s">
        <v>216</v>
      </c>
      <c r="W43" s="115"/>
      <c r="X43" s="114" t="s">
        <v>199</v>
      </c>
      <c r="Y43" s="115"/>
      <c r="Z43" s="108" t="s">
        <v>311</v>
      </c>
      <c r="AA43" s="109"/>
      <c r="AB43" s="110" t="s">
        <v>370</v>
      </c>
      <c r="AC43" s="109"/>
      <c r="AD43" s="110" t="s">
        <v>327</v>
      </c>
      <c r="AE43" s="109"/>
      <c r="AF43" s="103" t="s">
        <v>371</v>
      </c>
      <c r="AG43" s="104"/>
      <c r="AH43" s="105" t="s">
        <v>329</v>
      </c>
      <c r="AI43" s="104"/>
      <c r="AJ43" s="105" t="s">
        <v>372</v>
      </c>
      <c r="AK43" s="104"/>
    </row>
    <row r="44" spans="1:37" x14ac:dyDescent="0.2">
      <c r="A44" s="51">
        <v>43</v>
      </c>
      <c r="B44" s="52" t="s">
        <v>157</v>
      </c>
      <c r="C44" s="52" t="s">
        <v>471</v>
      </c>
      <c r="D44" s="52" t="s">
        <v>157</v>
      </c>
      <c r="E44" s="53" t="s">
        <v>375</v>
      </c>
      <c r="F44" s="51" t="s">
        <v>376</v>
      </c>
      <c r="G44" s="54">
        <f t="shared" si="0"/>
        <v>0</v>
      </c>
      <c r="H44" s="125" t="s">
        <v>66</v>
      </c>
      <c r="I44" s="126"/>
      <c r="J44" s="127" t="s">
        <v>56</v>
      </c>
      <c r="K44" s="126"/>
      <c r="L44" s="127" t="s">
        <v>53</v>
      </c>
      <c r="M44" s="126"/>
      <c r="N44" s="118" t="s">
        <v>300</v>
      </c>
      <c r="O44" s="119"/>
      <c r="P44" s="120" t="s">
        <v>86</v>
      </c>
      <c r="Q44" s="119"/>
      <c r="R44" s="121" t="s">
        <v>305</v>
      </c>
      <c r="S44" s="119"/>
      <c r="T44" s="114" t="s">
        <v>319</v>
      </c>
      <c r="U44" s="115"/>
      <c r="V44" s="114" t="s">
        <v>200</v>
      </c>
      <c r="W44" s="115"/>
      <c r="X44" s="114" t="s">
        <v>90</v>
      </c>
      <c r="Y44" s="115"/>
      <c r="Z44" s="108" t="s">
        <v>317</v>
      </c>
      <c r="AA44" s="109"/>
      <c r="AB44" s="110" t="s">
        <v>311</v>
      </c>
      <c r="AC44" s="109"/>
      <c r="AD44" s="110" t="s">
        <v>336</v>
      </c>
      <c r="AE44" s="109"/>
      <c r="AF44" s="103" t="s">
        <v>360</v>
      </c>
      <c r="AG44" s="104"/>
      <c r="AH44" s="103" t="s">
        <v>371</v>
      </c>
      <c r="AI44" s="104"/>
      <c r="AJ44" s="105" t="s">
        <v>335</v>
      </c>
      <c r="AK44" s="104"/>
    </row>
    <row r="45" spans="1:37" x14ac:dyDescent="0.2">
      <c r="A45" s="51">
        <v>44</v>
      </c>
      <c r="B45" s="52" t="s">
        <v>681</v>
      </c>
      <c r="C45" s="52" t="s">
        <v>680</v>
      </c>
      <c r="D45" s="52" t="s">
        <v>681</v>
      </c>
      <c r="E45" s="53" t="s">
        <v>375</v>
      </c>
      <c r="F45" s="51" t="s">
        <v>376</v>
      </c>
      <c r="G45" s="54">
        <f t="shared" si="0"/>
        <v>0</v>
      </c>
      <c r="H45" s="125" t="s">
        <v>49</v>
      </c>
      <c r="I45" s="126"/>
      <c r="J45" s="127" t="s">
        <v>56</v>
      </c>
      <c r="K45" s="126"/>
      <c r="L45" s="127" t="s">
        <v>54</v>
      </c>
      <c r="M45" s="126"/>
      <c r="N45" s="118" t="s">
        <v>181</v>
      </c>
      <c r="O45" s="119"/>
      <c r="P45" s="120" t="s">
        <v>87</v>
      </c>
      <c r="Q45" s="119"/>
      <c r="R45" s="121" t="s">
        <v>146</v>
      </c>
      <c r="S45" s="119"/>
      <c r="T45" s="114" t="s">
        <v>314</v>
      </c>
      <c r="U45" s="115"/>
      <c r="V45" s="114" t="s">
        <v>214</v>
      </c>
      <c r="W45" s="115"/>
      <c r="X45" s="114" t="s">
        <v>304</v>
      </c>
      <c r="Y45" s="115"/>
      <c r="Z45" s="108" t="s">
        <v>143</v>
      </c>
      <c r="AA45" s="109"/>
      <c r="AB45" s="110" t="s">
        <v>332</v>
      </c>
      <c r="AC45" s="109"/>
      <c r="AD45" s="110" t="s">
        <v>171</v>
      </c>
      <c r="AE45" s="109"/>
      <c r="AF45" s="103" t="s">
        <v>371</v>
      </c>
      <c r="AG45" s="104"/>
      <c r="AH45" s="105" t="s">
        <v>358</v>
      </c>
      <c r="AI45" s="104"/>
      <c r="AJ45" s="105" t="s">
        <v>353</v>
      </c>
      <c r="AK45" s="104"/>
    </row>
    <row r="46" spans="1:37" x14ac:dyDescent="0.2">
      <c r="A46" s="51">
        <v>45</v>
      </c>
      <c r="B46" s="52" t="s">
        <v>468</v>
      </c>
      <c r="C46" s="52" t="s">
        <v>467</v>
      </c>
      <c r="D46" s="52" t="s">
        <v>468</v>
      </c>
      <c r="E46" s="53" t="s">
        <v>375</v>
      </c>
      <c r="F46" s="51" t="s">
        <v>376</v>
      </c>
      <c r="G46" s="54">
        <f t="shared" si="0"/>
        <v>0</v>
      </c>
      <c r="H46" s="125" t="s">
        <v>61</v>
      </c>
      <c r="I46" s="126"/>
      <c r="J46" s="127" t="s">
        <v>80</v>
      </c>
      <c r="K46" s="126"/>
      <c r="L46" s="127" t="s">
        <v>53</v>
      </c>
      <c r="M46" s="126"/>
      <c r="N46" s="118" t="s">
        <v>135</v>
      </c>
      <c r="O46" s="119"/>
      <c r="P46" s="120" t="s">
        <v>303</v>
      </c>
      <c r="Q46" s="119"/>
      <c r="R46" s="121" t="s">
        <v>310</v>
      </c>
      <c r="S46" s="119"/>
      <c r="T46" s="114" t="s">
        <v>304</v>
      </c>
      <c r="U46" s="115"/>
      <c r="V46" s="114" t="s">
        <v>214</v>
      </c>
      <c r="W46" s="115"/>
      <c r="X46" s="114" t="s">
        <v>314</v>
      </c>
      <c r="Y46" s="115"/>
      <c r="Z46" s="108" t="s">
        <v>341</v>
      </c>
      <c r="AA46" s="109"/>
      <c r="AB46" s="110" t="s">
        <v>325</v>
      </c>
      <c r="AC46" s="109"/>
      <c r="AD46" s="110" t="s">
        <v>328</v>
      </c>
      <c r="AE46" s="109"/>
      <c r="AF46" s="103" t="s">
        <v>371</v>
      </c>
      <c r="AG46" s="104"/>
      <c r="AH46" s="105" t="s">
        <v>372</v>
      </c>
      <c r="AI46" s="104"/>
      <c r="AJ46" s="105" t="s">
        <v>357</v>
      </c>
      <c r="AK46" s="104"/>
    </row>
    <row r="47" spans="1:37" x14ac:dyDescent="0.2">
      <c r="A47" s="51">
        <v>46</v>
      </c>
      <c r="B47" s="52" t="s">
        <v>663</v>
      </c>
      <c r="C47" s="52" t="s">
        <v>662</v>
      </c>
      <c r="D47" s="52" t="s">
        <v>663</v>
      </c>
      <c r="E47" s="53" t="s">
        <v>375</v>
      </c>
      <c r="F47" s="51" t="s">
        <v>376</v>
      </c>
      <c r="G47" s="54">
        <f t="shared" si="0"/>
        <v>0</v>
      </c>
      <c r="H47" s="125" t="s">
        <v>61</v>
      </c>
      <c r="I47" s="126"/>
      <c r="J47" s="127" t="s">
        <v>56</v>
      </c>
      <c r="K47" s="126"/>
      <c r="L47" s="127" t="s">
        <v>169</v>
      </c>
      <c r="M47" s="126"/>
      <c r="N47" s="118" t="s">
        <v>68</v>
      </c>
      <c r="O47" s="119"/>
      <c r="P47" s="120" t="s">
        <v>303</v>
      </c>
      <c r="Q47" s="119"/>
      <c r="R47" s="121" t="s">
        <v>310</v>
      </c>
      <c r="S47" s="119"/>
      <c r="T47" s="114" t="s">
        <v>304</v>
      </c>
      <c r="U47" s="115"/>
      <c r="V47" s="114" t="s">
        <v>172</v>
      </c>
      <c r="W47" s="115"/>
      <c r="X47" s="114" t="s">
        <v>70</v>
      </c>
      <c r="Y47" s="115"/>
      <c r="Z47" s="108" t="s">
        <v>311</v>
      </c>
      <c r="AA47" s="109"/>
      <c r="AB47" s="110" t="s">
        <v>325</v>
      </c>
      <c r="AC47" s="109"/>
      <c r="AD47" s="110" t="s">
        <v>341</v>
      </c>
      <c r="AE47" s="109"/>
      <c r="AF47" s="103" t="s">
        <v>371</v>
      </c>
      <c r="AG47" s="104"/>
      <c r="AH47" s="105" t="s">
        <v>326</v>
      </c>
      <c r="AI47" s="104"/>
      <c r="AJ47" s="105" t="s">
        <v>358</v>
      </c>
      <c r="AK47" s="104"/>
    </row>
    <row r="48" spans="1:37" x14ac:dyDescent="0.2">
      <c r="A48" s="51">
        <v>47</v>
      </c>
      <c r="B48" s="52" t="s">
        <v>461</v>
      </c>
      <c r="C48" s="52" t="s">
        <v>460</v>
      </c>
      <c r="D48" s="52" t="s">
        <v>461</v>
      </c>
      <c r="E48" s="53" t="s">
        <v>375</v>
      </c>
      <c r="F48" s="51" t="s">
        <v>376</v>
      </c>
      <c r="G48" s="54">
        <f t="shared" si="0"/>
        <v>0</v>
      </c>
      <c r="H48" s="125" t="s">
        <v>66</v>
      </c>
      <c r="I48" s="126"/>
      <c r="J48" s="127" t="s">
        <v>56</v>
      </c>
      <c r="K48" s="126"/>
      <c r="L48" s="127" t="s">
        <v>81</v>
      </c>
      <c r="M48" s="126"/>
      <c r="N48" s="120" t="s">
        <v>300</v>
      </c>
      <c r="O48" s="119"/>
      <c r="P48" s="120" t="s">
        <v>303</v>
      </c>
      <c r="Q48" s="119"/>
      <c r="R48" s="121" t="s">
        <v>146</v>
      </c>
      <c r="S48" s="119"/>
      <c r="T48" s="114" t="s">
        <v>315</v>
      </c>
      <c r="U48" s="115"/>
      <c r="V48" s="114" t="s">
        <v>214</v>
      </c>
      <c r="W48" s="115"/>
      <c r="X48" s="114" t="s">
        <v>199</v>
      </c>
      <c r="Y48" s="115"/>
      <c r="Z48" s="108" t="s">
        <v>333</v>
      </c>
      <c r="AA48" s="109"/>
      <c r="AB48" s="110" t="s">
        <v>370</v>
      </c>
      <c r="AC48" s="109"/>
      <c r="AD48" s="110" t="s">
        <v>324</v>
      </c>
      <c r="AE48" s="109"/>
      <c r="AF48" s="103" t="s">
        <v>371</v>
      </c>
      <c r="AG48" s="104"/>
      <c r="AH48" s="105" t="s">
        <v>329</v>
      </c>
      <c r="AI48" s="104"/>
      <c r="AJ48" s="105" t="s">
        <v>357</v>
      </c>
      <c r="AK48" s="104"/>
    </row>
    <row r="49" spans="1:37" x14ac:dyDescent="0.2">
      <c r="A49" s="51">
        <v>48</v>
      </c>
      <c r="B49" s="52" t="s">
        <v>261</v>
      </c>
      <c r="C49" s="52" t="s">
        <v>440</v>
      </c>
      <c r="D49" s="52" t="s">
        <v>261</v>
      </c>
      <c r="E49" s="53" t="s">
        <v>375</v>
      </c>
      <c r="F49" s="51" t="s">
        <v>376</v>
      </c>
      <c r="G49" s="54">
        <f t="shared" si="0"/>
        <v>0</v>
      </c>
      <c r="H49" s="125" t="s">
        <v>66</v>
      </c>
      <c r="I49" s="126"/>
      <c r="J49" s="127" t="s">
        <v>56</v>
      </c>
      <c r="K49" s="126"/>
      <c r="L49" s="127" t="s">
        <v>53</v>
      </c>
      <c r="M49" s="126"/>
      <c r="N49" s="118" t="s">
        <v>300</v>
      </c>
      <c r="O49" s="119"/>
      <c r="P49" s="121" t="s">
        <v>146</v>
      </c>
      <c r="Q49" s="119"/>
      <c r="R49" s="121" t="s">
        <v>305</v>
      </c>
      <c r="S49" s="119"/>
      <c r="T49" s="114" t="s">
        <v>200</v>
      </c>
      <c r="U49" s="115"/>
      <c r="V49" s="114" t="s">
        <v>214</v>
      </c>
      <c r="W49" s="115"/>
      <c r="X49" s="114" t="s">
        <v>315</v>
      </c>
      <c r="Y49" s="115"/>
      <c r="Z49" s="108" t="s">
        <v>325</v>
      </c>
      <c r="AA49" s="109"/>
      <c r="AB49" s="110" t="s">
        <v>370</v>
      </c>
      <c r="AC49" s="109"/>
      <c r="AD49" s="110" t="s">
        <v>324</v>
      </c>
      <c r="AE49" s="109"/>
      <c r="AF49" s="103" t="s">
        <v>371</v>
      </c>
      <c r="AG49" s="104"/>
      <c r="AH49" s="105" t="s">
        <v>329</v>
      </c>
      <c r="AI49" s="104"/>
      <c r="AJ49" s="105" t="s">
        <v>367</v>
      </c>
      <c r="AK49" s="104"/>
    </row>
    <row r="50" spans="1:37" x14ac:dyDescent="0.2">
      <c r="A50" s="51">
        <v>49</v>
      </c>
      <c r="B50" s="52" t="s">
        <v>623</v>
      </c>
      <c r="C50" s="52" t="s">
        <v>622</v>
      </c>
      <c r="D50" s="52" t="s">
        <v>623</v>
      </c>
      <c r="E50" s="53" t="s">
        <v>375</v>
      </c>
      <c r="F50" s="51" t="s">
        <v>376</v>
      </c>
      <c r="G50" s="54">
        <f t="shared" si="0"/>
        <v>0</v>
      </c>
      <c r="H50" s="125" t="s">
        <v>76</v>
      </c>
      <c r="I50" s="126"/>
      <c r="J50" s="127" t="s">
        <v>63</v>
      </c>
      <c r="K50" s="126"/>
      <c r="L50" s="127" t="s">
        <v>57</v>
      </c>
      <c r="M50" s="126"/>
      <c r="N50" s="118" t="s">
        <v>305</v>
      </c>
      <c r="O50" s="119"/>
      <c r="P50" s="120" t="s">
        <v>303</v>
      </c>
      <c r="Q50" s="119"/>
      <c r="R50" s="121" t="s">
        <v>146</v>
      </c>
      <c r="S50" s="119"/>
      <c r="T50" s="114" t="s">
        <v>304</v>
      </c>
      <c r="U50" s="115"/>
      <c r="V50" s="114" t="s">
        <v>175</v>
      </c>
      <c r="W50" s="115"/>
      <c r="X50" s="114" t="s">
        <v>96</v>
      </c>
      <c r="Y50" s="115"/>
      <c r="Z50" s="108" t="s">
        <v>336</v>
      </c>
      <c r="AA50" s="109"/>
      <c r="AB50" s="110" t="s">
        <v>339</v>
      </c>
      <c r="AC50" s="109"/>
      <c r="AD50" s="110" t="s">
        <v>327</v>
      </c>
      <c r="AE50" s="109"/>
      <c r="AF50" s="103" t="s">
        <v>147</v>
      </c>
      <c r="AG50" s="104"/>
      <c r="AH50" s="105" t="s">
        <v>347</v>
      </c>
      <c r="AI50" s="104"/>
      <c r="AJ50" s="105" t="s">
        <v>354</v>
      </c>
      <c r="AK50" s="104"/>
    </row>
    <row r="51" spans="1:37" x14ac:dyDescent="0.2">
      <c r="A51" s="51">
        <v>50</v>
      </c>
      <c r="B51" s="52" t="s">
        <v>125</v>
      </c>
      <c r="C51" s="52" t="s">
        <v>469</v>
      </c>
      <c r="D51" s="52" t="s">
        <v>125</v>
      </c>
      <c r="E51" s="53" t="s">
        <v>375</v>
      </c>
      <c r="F51" s="51" t="s">
        <v>376</v>
      </c>
      <c r="G51" s="54">
        <f t="shared" si="0"/>
        <v>0</v>
      </c>
      <c r="H51" s="125" t="s">
        <v>66</v>
      </c>
      <c r="I51" s="126"/>
      <c r="J51" s="127" t="s">
        <v>76</v>
      </c>
      <c r="K51" s="126"/>
      <c r="L51" s="127" t="s">
        <v>81</v>
      </c>
      <c r="M51" s="126"/>
      <c r="N51" s="118" t="s">
        <v>305</v>
      </c>
      <c r="O51" s="119"/>
      <c r="P51" s="120" t="s">
        <v>303</v>
      </c>
      <c r="Q51" s="119"/>
      <c r="R51" s="121" t="s">
        <v>194</v>
      </c>
      <c r="S51" s="119"/>
      <c r="T51" s="114" t="s">
        <v>314</v>
      </c>
      <c r="U51" s="115"/>
      <c r="V51" s="114" t="s">
        <v>175</v>
      </c>
      <c r="W51" s="115"/>
      <c r="X51" s="114" t="s">
        <v>172</v>
      </c>
      <c r="Y51" s="115"/>
      <c r="Z51" s="108" t="s">
        <v>336</v>
      </c>
      <c r="AA51" s="109"/>
      <c r="AB51" s="110" t="s">
        <v>202</v>
      </c>
      <c r="AC51" s="109"/>
      <c r="AD51" s="110" t="s">
        <v>331</v>
      </c>
      <c r="AE51" s="109"/>
      <c r="AF51" s="103" t="s">
        <v>372</v>
      </c>
      <c r="AG51" s="104"/>
      <c r="AH51" s="105" t="s">
        <v>351</v>
      </c>
      <c r="AI51" s="104"/>
      <c r="AJ51" s="105" t="s">
        <v>208</v>
      </c>
      <c r="AK51" s="104"/>
    </row>
    <row r="52" spans="1:37" x14ac:dyDescent="0.2">
      <c r="A52" s="51">
        <v>51</v>
      </c>
      <c r="B52" s="52" t="s">
        <v>266</v>
      </c>
      <c r="C52" s="52" t="s">
        <v>629</v>
      </c>
      <c r="D52" s="52" t="s">
        <v>266</v>
      </c>
      <c r="E52" s="53" t="s">
        <v>375</v>
      </c>
      <c r="F52" s="51" t="s">
        <v>376</v>
      </c>
      <c r="G52" s="54">
        <f t="shared" si="0"/>
        <v>0</v>
      </c>
      <c r="H52" s="125" t="s">
        <v>66</v>
      </c>
      <c r="I52" s="126"/>
      <c r="J52" s="127" t="s">
        <v>56</v>
      </c>
      <c r="K52" s="126"/>
      <c r="L52" s="127" t="s">
        <v>81</v>
      </c>
      <c r="M52" s="126"/>
      <c r="N52" s="118" t="s">
        <v>305</v>
      </c>
      <c r="O52" s="119"/>
      <c r="P52" s="120" t="s">
        <v>146</v>
      </c>
      <c r="Q52" s="119"/>
      <c r="R52" s="121" t="s">
        <v>194</v>
      </c>
      <c r="S52" s="119"/>
      <c r="T52" s="114" t="s">
        <v>183</v>
      </c>
      <c r="U52" s="115"/>
      <c r="V52" s="114" t="s">
        <v>216</v>
      </c>
      <c r="W52" s="115"/>
      <c r="X52" s="114" t="s">
        <v>96</v>
      </c>
      <c r="Y52" s="115"/>
      <c r="Z52" s="108" t="s">
        <v>324</v>
      </c>
      <c r="AA52" s="109"/>
      <c r="AB52" s="110" t="s">
        <v>370</v>
      </c>
      <c r="AC52" s="109"/>
      <c r="AD52" s="110" t="s">
        <v>336</v>
      </c>
      <c r="AE52" s="109"/>
      <c r="AF52" s="103" t="s">
        <v>371</v>
      </c>
      <c r="AG52" s="104"/>
      <c r="AH52" s="105" t="s">
        <v>355</v>
      </c>
      <c r="AI52" s="104"/>
      <c r="AJ52" s="105" t="s">
        <v>335</v>
      </c>
      <c r="AK52" s="104"/>
    </row>
    <row r="53" spans="1:37" x14ac:dyDescent="0.2">
      <c r="A53" s="51">
        <v>52</v>
      </c>
      <c r="B53" s="52" t="s">
        <v>593</v>
      </c>
      <c r="C53" s="52" t="s">
        <v>592</v>
      </c>
      <c r="D53" s="52" t="s">
        <v>593</v>
      </c>
      <c r="E53" s="53" t="s">
        <v>375</v>
      </c>
      <c r="F53" s="51" t="s">
        <v>376</v>
      </c>
      <c r="G53" s="54">
        <f t="shared" si="0"/>
        <v>0</v>
      </c>
      <c r="H53" s="125" t="s">
        <v>66</v>
      </c>
      <c r="I53" s="126"/>
      <c r="J53" s="127" t="s">
        <v>56</v>
      </c>
      <c r="K53" s="126"/>
      <c r="L53" s="127" t="s">
        <v>80</v>
      </c>
      <c r="M53" s="126"/>
      <c r="N53" s="118" t="s">
        <v>73</v>
      </c>
      <c r="O53" s="119"/>
      <c r="P53" s="120" t="s">
        <v>86</v>
      </c>
      <c r="Q53" s="119"/>
      <c r="R53" s="121" t="s">
        <v>205</v>
      </c>
      <c r="S53" s="119"/>
      <c r="T53" s="114" t="s">
        <v>69</v>
      </c>
      <c r="U53" s="115"/>
      <c r="V53" s="114" t="s">
        <v>214</v>
      </c>
      <c r="W53" s="115"/>
      <c r="X53" s="114" t="s">
        <v>94</v>
      </c>
      <c r="Y53" s="115"/>
      <c r="Z53" s="108" t="s">
        <v>325</v>
      </c>
      <c r="AA53" s="109"/>
      <c r="AB53" s="110" t="s">
        <v>323</v>
      </c>
      <c r="AC53" s="109"/>
      <c r="AD53" s="110" t="s">
        <v>341</v>
      </c>
      <c r="AE53" s="109"/>
      <c r="AF53" s="103" t="s">
        <v>360</v>
      </c>
      <c r="AG53" s="104"/>
      <c r="AH53" s="105" t="s">
        <v>351</v>
      </c>
      <c r="AI53" s="104"/>
      <c r="AJ53" s="105" t="s">
        <v>208</v>
      </c>
      <c r="AK53" s="104"/>
    </row>
    <row r="54" spans="1:37" x14ac:dyDescent="0.2">
      <c r="A54" s="51">
        <v>53</v>
      </c>
      <c r="B54" s="52" t="s">
        <v>498</v>
      </c>
      <c r="C54" s="52" t="s">
        <v>497</v>
      </c>
      <c r="D54" s="52" t="s">
        <v>498</v>
      </c>
      <c r="E54" s="53" t="s">
        <v>375</v>
      </c>
      <c r="F54" s="51" t="s">
        <v>376</v>
      </c>
      <c r="G54" s="54">
        <f t="shared" si="0"/>
        <v>0</v>
      </c>
      <c r="H54" s="125" t="s">
        <v>80</v>
      </c>
      <c r="I54" s="126"/>
      <c r="J54" s="127" t="s">
        <v>56</v>
      </c>
      <c r="K54" s="126"/>
      <c r="L54" s="127" t="s">
        <v>81</v>
      </c>
      <c r="M54" s="126"/>
      <c r="N54" s="118" t="s">
        <v>300</v>
      </c>
      <c r="O54" s="119"/>
      <c r="P54" s="120" t="s">
        <v>135</v>
      </c>
      <c r="Q54" s="119"/>
      <c r="R54" s="121" t="s">
        <v>305</v>
      </c>
      <c r="S54" s="119"/>
      <c r="T54" s="114" t="s">
        <v>314</v>
      </c>
      <c r="U54" s="115"/>
      <c r="V54" s="114" t="s">
        <v>214</v>
      </c>
      <c r="W54" s="115"/>
      <c r="X54" s="114" t="s">
        <v>172</v>
      </c>
      <c r="Y54" s="115"/>
      <c r="Z54" s="108" t="s">
        <v>339</v>
      </c>
      <c r="AA54" s="109"/>
      <c r="AB54" s="110" t="s">
        <v>312</v>
      </c>
      <c r="AC54" s="109"/>
      <c r="AD54" s="110" t="s">
        <v>328</v>
      </c>
      <c r="AE54" s="109"/>
      <c r="AF54" s="103" t="s">
        <v>371</v>
      </c>
      <c r="AG54" s="104"/>
      <c r="AH54" s="105" t="s">
        <v>147</v>
      </c>
      <c r="AI54" s="104"/>
      <c r="AJ54" s="105" t="s">
        <v>372</v>
      </c>
      <c r="AK54" s="104"/>
    </row>
    <row r="55" spans="1:37" x14ac:dyDescent="0.2">
      <c r="A55" s="51">
        <v>54</v>
      </c>
      <c r="B55" s="52" t="s">
        <v>687</v>
      </c>
      <c r="C55" s="52" t="s">
        <v>686</v>
      </c>
      <c r="D55" s="52" t="s">
        <v>687</v>
      </c>
      <c r="E55" s="53" t="s">
        <v>375</v>
      </c>
      <c r="F55" s="51" t="s">
        <v>376</v>
      </c>
      <c r="G55" s="54">
        <f t="shared" si="0"/>
        <v>0</v>
      </c>
      <c r="H55" s="125" t="s">
        <v>66</v>
      </c>
      <c r="I55" s="126"/>
      <c r="J55" s="127" t="s">
        <v>56</v>
      </c>
      <c r="K55" s="126"/>
      <c r="L55" s="127" t="s">
        <v>49</v>
      </c>
      <c r="M55" s="126"/>
      <c r="N55" s="118" t="s">
        <v>305</v>
      </c>
      <c r="O55" s="119"/>
      <c r="P55" s="120" t="s">
        <v>303</v>
      </c>
      <c r="Q55" s="119"/>
      <c r="R55" s="121" t="s">
        <v>310</v>
      </c>
      <c r="S55" s="119"/>
      <c r="T55" s="114" t="s">
        <v>304</v>
      </c>
      <c r="U55" s="115"/>
      <c r="V55" s="114" t="s">
        <v>183</v>
      </c>
      <c r="W55" s="115"/>
      <c r="X55" s="114" t="s">
        <v>319</v>
      </c>
      <c r="Y55" s="115"/>
      <c r="Z55" s="108" t="s">
        <v>317</v>
      </c>
      <c r="AA55" s="109"/>
      <c r="AB55" s="110" t="s">
        <v>339</v>
      </c>
      <c r="AC55" s="109"/>
      <c r="AD55" s="110" t="s">
        <v>325</v>
      </c>
      <c r="AE55" s="109"/>
      <c r="AF55" s="103" t="s">
        <v>371</v>
      </c>
      <c r="AG55" s="104"/>
      <c r="AH55" s="105" t="s">
        <v>351</v>
      </c>
      <c r="AI55" s="104"/>
      <c r="AJ55" s="105" t="s">
        <v>335</v>
      </c>
      <c r="AK55" s="104"/>
    </row>
    <row r="56" spans="1:37" x14ac:dyDescent="0.2">
      <c r="A56" s="51">
        <v>55</v>
      </c>
      <c r="B56" s="52" t="s">
        <v>607</v>
      </c>
      <c r="C56" s="52" t="s">
        <v>606</v>
      </c>
      <c r="D56" s="52" t="s">
        <v>607</v>
      </c>
      <c r="E56" s="53" t="s">
        <v>375</v>
      </c>
      <c r="F56" s="51" t="s">
        <v>376</v>
      </c>
      <c r="G56" s="54">
        <f t="shared" si="0"/>
        <v>0</v>
      </c>
      <c r="H56" s="125" t="s">
        <v>66</v>
      </c>
      <c r="I56" s="126"/>
      <c r="J56" s="127" t="s">
        <v>56</v>
      </c>
      <c r="K56" s="126"/>
      <c r="L56" s="127" t="s">
        <v>80</v>
      </c>
      <c r="M56" s="126"/>
      <c r="N56" s="120" t="s">
        <v>301</v>
      </c>
      <c r="O56" s="119"/>
      <c r="P56" s="120" t="s">
        <v>303</v>
      </c>
      <c r="Q56" s="119"/>
      <c r="R56" s="121" t="s">
        <v>146</v>
      </c>
      <c r="S56" s="119"/>
      <c r="T56" s="114" t="s">
        <v>200</v>
      </c>
      <c r="U56" s="115"/>
      <c r="V56" s="114" t="s">
        <v>214</v>
      </c>
      <c r="W56" s="115"/>
      <c r="X56" s="114" t="s">
        <v>172</v>
      </c>
      <c r="Y56" s="115"/>
      <c r="Z56" s="108" t="s">
        <v>325</v>
      </c>
      <c r="AA56" s="109"/>
      <c r="AB56" s="110" t="s">
        <v>328</v>
      </c>
      <c r="AC56" s="109"/>
      <c r="AD56" s="110" t="s">
        <v>323</v>
      </c>
      <c r="AE56" s="109"/>
      <c r="AF56" s="103" t="s">
        <v>371</v>
      </c>
      <c r="AG56" s="104"/>
      <c r="AH56" s="105" t="s">
        <v>240</v>
      </c>
      <c r="AI56" s="104"/>
      <c r="AJ56" s="105" t="s">
        <v>372</v>
      </c>
      <c r="AK56" s="104"/>
    </row>
    <row r="57" spans="1:37" x14ac:dyDescent="0.2">
      <c r="A57" s="51">
        <v>56</v>
      </c>
      <c r="B57" s="52" t="s">
        <v>520</v>
      </c>
      <c r="C57" s="52" t="s">
        <v>521</v>
      </c>
      <c r="D57" s="52" t="s">
        <v>520</v>
      </c>
      <c r="E57" s="53" t="s">
        <v>375</v>
      </c>
      <c r="F57" s="51" t="s">
        <v>376</v>
      </c>
      <c r="G57" s="54">
        <f t="shared" si="0"/>
        <v>0</v>
      </c>
      <c r="H57" s="125" t="s">
        <v>61</v>
      </c>
      <c r="I57" s="126"/>
      <c r="J57" s="127" t="s">
        <v>56</v>
      </c>
      <c r="K57" s="126"/>
      <c r="L57" s="127" t="s">
        <v>169</v>
      </c>
      <c r="M57" s="126"/>
      <c r="N57" s="118" t="s">
        <v>300</v>
      </c>
      <c r="O57" s="119"/>
      <c r="P57" s="120" t="s">
        <v>305</v>
      </c>
      <c r="Q57" s="119"/>
      <c r="R57" s="121" t="s">
        <v>146</v>
      </c>
      <c r="S57" s="119"/>
      <c r="T57" s="114" t="s">
        <v>314</v>
      </c>
      <c r="U57" s="115"/>
      <c r="V57" s="114" t="s">
        <v>94</v>
      </c>
      <c r="W57" s="115"/>
      <c r="X57" s="114" t="s">
        <v>321</v>
      </c>
      <c r="Y57" s="115"/>
      <c r="Z57" s="108" t="s">
        <v>323</v>
      </c>
      <c r="AA57" s="109"/>
      <c r="AB57" s="110" t="s">
        <v>325</v>
      </c>
      <c r="AC57" s="109"/>
      <c r="AD57" s="110" t="s">
        <v>337</v>
      </c>
      <c r="AE57" s="109"/>
      <c r="AF57" s="103" t="s">
        <v>147</v>
      </c>
      <c r="AG57" s="104"/>
      <c r="AH57" s="105" t="s">
        <v>351</v>
      </c>
      <c r="AI57" s="104"/>
      <c r="AJ57" s="105" t="s">
        <v>357</v>
      </c>
      <c r="AK57" s="104"/>
    </row>
    <row r="58" spans="1:37" x14ac:dyDescent="0.2">
      <c r="A58" s="51">
        <v>57</v>
      </c>
      <c r="B58" s="52" t="s">
        <v>436</v>
      </c>
      <c r="C58" s="52" t="s">
        <v>435</v>
      </c>
      <c r="D58" s="52" t="s">
        <v>436</v>
      </c>
      <c r="E58" s="53" t="s">
        <v>375</v>
      </c>
      <c r="F58" s="51" t="s">
        <v>376</v>
      </c>
      <c r="G58" s="54">
        <f t="shared" si="0"/>
        <v>0</v>
      </c>
      <c r="H58" s="125" t="s">
        <v>66</v>
      </c>
      <c r="I58" s="126"/>
      <c r="J58" s="127" t="s">
        <v>56</v>
      </c>
      <c r="K58" s="126"/>
      <c r="L58" s="127" t="s">
        <v>49</v>
      </c>
      <c r="M58" s="126"/>
      <c r="N58" s="118" t="s">
        <v>300</v>
      </c>
      <c r="O58" s="119"/>
      <c r="P58" s="120" t="s">
        <v>73</v>
      </c>
      <c r="Q58" s="119"/>
      <c r="R58" s="121" t="s">
        <v>146</v>
      </c>
      <c r="S58" s="119"/>
      <c r="T58" s="114" t="s">
        <v>69</v>
      </c>
      <c r="U58" s="115"/>
      <c r="V58" s="114" t="s">
        <v>214</v>
      </c>
      <c r="W58" s="115"/>
      <c r="X58" s="114" t="s">
        <v>172</v>
      </c>
      <c r="Y58" s="115"/>
      <c r="Z58" s="108" t="s">
        <v>317</v>
      </c>
      <c r="AA58" s="109"/>
      <c r="AB58" s="110" t="s">
        <v>333</v>
      </c>
      <c r="AC58" s="109"/>
      <c r="AD58" s="111" t="s">
        <v>215</v>
      </c>
      <c r="AE58" s="109"/>
      <c r="AF58" s="103" t="s">
        <v>371</v>
      </c>
      <c r="AG58" s="104"/>
      <c r="AH58" s="105" t="s">
        <v>351</v>
      </c>
      <c r="AI58" s="104"/>
      <c r="AJ58" s="105" t="s">
        <v>372</v>
      </c>
      <c r="AK58" s="104"/>
    </row>
    <row r="59" spans="1:37" x14ac:dyDescent="0.2">
      <c r="A59" s="51">
        <v>58</v>
      </c>
      <c r="B59" s="52" t="s">
        <v>695</v>
      </c>
      <c r="C59" s="52" t="s">
        <v>698</v>
      </c>
      <c r="D59" s="52" t="s">
        <v>699</v>
      </c>
      <c r="E59" s="53" t="s">
        <v>693</v>
      </c>
      <c r="F59" s="51" t="s">
        <v>376</v>
      </c>
      <c r="G59" s="54">
        <f t="shared" si="0"/>
        <v>0</v>
      </c>
      <c r="H59" s="125" t="s">
        <v>49</v>
      </c>
      <c r="I59" s="126"/>
      <c r="J59" s="127" t="s">
        <v>56</v>
      </c>
      <c r="K59" s="126"/>
      <c r="L59" s="127" t="s">
        <v>81</v>
      </c>
      <c r="M59" s="126"/>
      <c r="N59" s="118" t="s">
        <v>50</v>
      </c>
      <c r="O59" s="119"/>
      <c r="P59" s="120" t="s">
        <v>305</v>
      </c>
      <c r="Q59" s="119"/>
      <c r="R59" s="121" t="s">
        <v>188</v>
      </c>
      <c r="S59" s="119"/>
      <c r="T59" s="114" t="s">
        <v>287</v>
      </c>
      <c r="U59" s="115"/>
      <c r="V59" s="114" t="s">
        <v>173</v>
      </c>
      <c r="W59" s="115"/>
      <c r="X59" s="114" t="s">
        <v>321</v>
      </c>
      <c r="Y59" s="115"/>
      <c r="Z59" s="108" t="s">
        <v>312</v>
      </c>
      <c r="AA59" s="109"/>
      <c r="AB59" s="110" t="s">
        <v>370</v>
      </c>
      <c r="AC59" s="109"/>
      <c r="AD59" s="110" t="s">
        <v>337</v>
      </c>
      <c r="AE59" s="109"/>
      <c r="AF59" s="103" t="s">
        <v>372</v>
      </c>
      <c r="AG59" s="104"/>
      <c r="AH59" s="105" t="s">
        <v>351</v>
      </c>
      <c r="AI59" s="104"/>
      <c r="AJ59" s="105" t="s">
        <v>208</v>
      </c>
      <c r="AK59" s="104"/>
    </row>
    <row r="60" spans="1:37" x14ac:dyDescent="0.2">
      <c r="A60" s="51">
        <v>59</v>
      </c>
      <c r="B60" s="52" t="s">
        <v>696</v>
      </c>
      <c r="C60" s="52" t="s">
        <v>700</v>
      </c>
      <c r="D60" s="52" t="s">
        <v>699</v>
      </c>
      <c r="E60" s="53" t="s">
        <v>693</v>
      </c>
      <c r="F60" s="51" t="s">
        <v>376</v>
      </c>
      <c r="G60" s="54">
        <f t="shared" si="0"/>
        <v>0</v>
      </c>
      <c r="H60" s="125" t="s">
        <v>53</v>
      </c>
      <c r="I60" s="126"/>
      <c r="J60" s="127" t="s">
        <v>49</v>
      </c>
      <c r="K60" s="126"/>
      <c r="L60" s="127" t="s">
        <v>81</v>
      </c>
      <c r="M60" s="126"/>
      <c r="N60" s="118" t="s">
        <v>50</v>
      </c>
      <c r="O60" s="119"/>
      <c r="P60" s="120" t="s">
        <v>305</v>
      </c>
      <c r="Q60" s="119"/>
      <c r="R60" s="121" t="s">
        <v>188</v>
      </c>
      <c r="S60" s="119"/>
      <c r="T60" s="114" t="s">
        <v>287</v>
      </c>
      <c r="U60" s="115"/>
      <c r="V60" s="114" t="s">
        <v>173</v>
      </c>
      <c r="W60" s="115"/>
      <c r="X60" s="114" t="s">
        <v>321</v>
      </c>
      <c r="Y60" s="115"/>
      <c r="Z60" s="108" t="s">
        <v>312</v>
      </c>
      <c r="AA60" s="109"/>
      <c r="AB60" s="110" t="s">
        <v>370</v>
      </c>
      <c r="AC60" s="109"/>
      <c r="AD60" s="110" t="s">
        <v>215</v>
      </c>
      <c r="AE60" s="109"/>
      <c r="AF60" s="103" t="s">
        <v>372</v>
      </c>
      <c r="AG60" s="104"/>
      <c r="AH60" s="105" t="s">
        <v>371</v>
      </c>
      <c r="AI60" s="104"/>
      <c r="AJ60" s="105" t="s">
        <v>208</v>
      </c>
      <c r="AK60" s="104"/>
    </row>
    <row r="61" spans="1:37" x14ac:dyDescent="0.2">
      <c r="A61" s="51">
        <v>60</v>
      </c>
      <c r="B61" s="52" t="s">
        <v>697</v>
      </c>
      <c r="C61" s="52" t="s">
        <v>698</v>
      </c>
      <c r="D61" s="52" t="s">
        <v>699</v>
      </c>
      <c r="E61" s="53" t="s">
        <v>693</v>
      </c>
      <c r="F61" s="51" t="s">
        <v>376</v>
      </c>
      <c r="G61" s="54">
        <f t="shared" si="0"/>
        <v>0</v>
      </c>
      <c r="H61" s="125" t="s">
        <v>53</v>
      </c>
      <c r="I61" s="126"/>
      <c r="J61" s="127" t="s">
        <v>56</v>
      </c>
      <c r="K61" s="126"/>
      <c r="L61" s="127" t="s">
        <v>80</v>
      </c>
      <c r="M61" s="126"/>
      <c r="N61" s="118" t="s">
        <v>300</v>
      </c>
      <c r="O61" s="119"/>
      <c r="P61" s="120" t="s">
        <v>302</v>
      </c>
      <c r="Q61" s="119"/>
      <c r="R61" s="121" t="s">
        <v>194</v>
      </c>
      <c r="S61" s="119"/>
      <c r="T61" s="114" t="s">
        <v>314</v>
      </c>
      <c r="U61" s="115"/>
      <c r="V61" s="114" t="s">
        <v>175</v>
      </c>
      <c r="W61" s="115"/>
      <c r="X61" s="114" t="s">
        <v>321</v>
      </c>
      <c r="Y61" s="115"/>
      <c r="Z61" s="108" t="s">
        <v>312</v>
      </c>
      <c r="AA61" s="109"/>
      <c r="AB61" s="110" t="s">
        <v>370</v>
      </c>
      <c r="AC61" s="109"/>
      <c r="AD61" s="110" t="s">
        <v>337</v>
      </c>
      <c r="AE61" s="109"/>
      <c r="AF61" s="103" t="s">
        <v>372</v>
      </c>
      <c r="AG61" s="104"/>
      <c r="AH61" s="105" t="s">
        <v>351</v>
      </c>
      <c r="AI61" s="104"/>
      <c r="AJ61" s="105" t="s">
        <v>240</v>
      </c>
      <c r="AK61" s="104"/>
    </row>
    <row r="62" spans="1:37" x14ac:dyDescent="0.2">
      <c r="A62" s="51">
        <v>61</v>
      </c>
      <c r="B62" s="52" t="s">
        <v>379</v>
      </c>
      <c r="C62" s="52" t="s">
        <v>381</v>
      </c>
      <c r="D62" s="52" t="s">
        <v>104</v>
      </c>
      <c r="E62" s="53" t="s">
        <v>375</v>
      </c>
      <c r="F62" s="51" t="s">
        <v>376</v>
      </c>
      <c r="G62" s="54">
        <f t="shared" si="0"/>
        <v>0</v>
      </c>
      <c r="H62" s="125" t="s">
        <v>66</v>
      </c>
      <c r="I62" s="126"/>
      <c r="J62" s="127" t="s">
        <v>56</v>
      </c>
      <c r="K62" s="126"/>
      <c r="L62" s="127" t="s">
        <v>80</v>
      </c>
      <c r="M62" s="126"/>
      <c r="N62" s="118" t="s">
        <v>300</v>
      </c>
      <c r="O62" s="119"/>
      <c r="P62" s="120" t="s">
        <v>86</v>
      </c>
      <c r="Q62" s="119"/>
      <c r="R62" s="121" t="s">
        <v>146</v>
      </c>
      <c r="S62" s="119"/>
      <c r="T62" s="114" t="s">
        <v>173</v>
      </c>
      <c r="U62" s="115"/>
      <c r="V62" s="114" t="s">
        <v>214</v>
      </c>
      <c r="W62" s="115"/>
      <c r="X62" s="114" t="s">
        <v>200</v>
      </c>
      <c r="Y62" s="115"/>
      <c r="Z62" s="108" t="s">
        <v>336</v>
      </c>
      <c r="AA62" s="109"/>
      <c r="AB62" s="111" t="s">
        <v>370</v>
      </c>
      <c r="AC62" s="109"/>
      <c r="AD62" s="111" t="s">
        <v>143</v>
      </c>
      <c r="AE62" s="109"/>
      <c r="AF62" s="103" t="s">
        <v>371</v>
      </c>
      <c r="AG62" s="104"/>
      <c r="AH62" s="103" t="s">
        <v>351</v>
      </c>
      <c r="AI62" s="104"/>
      <c r="AJ62" s="103" t="s">
        <v>372</v>
      </c>
      <c r="AK62" s="104"/>
    </row>
    <row r="63" spans="1:37" x14ac:dyDescent="0.2">
      <c r="A63" s="51">
        <v>62</v>
      </c>
      <c r="B63" s="52" t="s">
        <v>380</v>
      </c>
      <c r="C63" s="52" t="s">
        <v>381</v>
      </c>
      <c r="D63" s="52" t="s">
        <v>104</v>
      </c>
      <c r="E63" s="53" t="s">
        <v>375</v>
      </c>
      <c r="F63" s="51" t="s">
        <v>376</v>
      </c>
      <c r="G63" s="54">
        <f t="shared" si="0"/>
        <v>0</v>
      </c>
      <c r="H63" s="125" t="s">
        <v>53</v>
      </c>
      <c r="I63" s="126"/>
      <c r="J63" s="127" t="s">
        <v>56</v>
      </c>
      <c r="K63" s="126"/>
      <c r="L63" s="127" t="s">
        <v>169</v>
      </c>
      <c r="M63" s="126"/>
      <c r="N63" s="118" t="s">
        <v>300</v>
      </c>
      <c r="O63" s="119"/>
      <c r="P63" s="120" t="s">
        <v>305</v>
      </c>
      <c r="Q63" s="119"/>
      <c r="R63" s="121" t="s">
        <v>146</v>
      </c>
      <c r="S63" s="119"/>
      <c r="T63" s="114" t="s">
        <v>175</v>
      </c>
      <c r="U63" s="115"/>
      <c r="V63" s="114" t="s">
        <v>214</v>
      </c>
      <c r="W63" s="115"/>
      <c r="X63" s="114" t="s">
        <v>172</v>
      </c>
      <c r="Y63" s="115"/>
      <c r="Z63" s="108" t="s">
        <v>336</v>
      </c>
      <c r="AA63" s="109"/>
      <c r="AB63" s="110" t="s">
        <v>370</v>
      </c>
      <c r="AC63" s="109"/>
      <c r="AD63" s="110" t="s">
        <v>324</v>
      </c>
      <c r="AE63" s="109"/>
      <c r="AF63" s="103" t="s">
        <v>371</v>
      </c>
      <c r="AG63" s="104"/>
      <c r="AH63" s="105" t="s">
        <v>351</v>
      </c>
      <c r="AI63" s="104"/>
      <c r="AJ63" s="105" t="s">
        <v>372</v>
      </c>
      <c r="AK63" s="104"/>
    </row>
    <row r="64" spans="1:37" x14ac:dyDescent="0.2">
      <c r="A64" s="51">
        <v>63</v>
      </c>
      <c r="B64" s="52" t="s">
        <v>594</v>
      </c>
      <c r="C64" s="52" t="s">
        <v>595</v>
      </c>
      <c r="D64" s="52" t="s">
        <v>166</v>
      </c>
      <c r="E64" s="53" t="s">
        <v>375</v>
      </c>
      <c r="F64" s="51" t="s">
        <v>376</v>
      </c>
      <c r="G64" s="54">
        <f t="shared" si="0"/>
        <v>0</v>
      </c>
      <c r="H64" s="125" t="s">
        <v>76</v>
      </c>
      <c r="I64" s="126"/>
      <c r="J64" s="125" t="s">
        <v>61</v>
      </c>
      <c r="K64" s="126"/>
      <c r="L64" s="127" t="s">
        <v>79</v>
      </c>
      <c r="M64" s="126"/>
      <c r="N64" s="118" t="s">
        <v>300</v>
      </c>
      <c r="O64" s="119"/>
      <c r="P64" s="120" t="s">
        <v>305</v>
      </c>
      <c r="Q64" s="119"/>
      <c r="R64" s="121" t="s">
        <v>194</v>
      </c>
      <c r="S64" s="119"/>
      <c r="T64" s="114" t="s">
        <v>96</v>
      </c>
      <c r="U64" s="115"/>
      <c r="V64" s="114" t="s">
        <v>139</v>
      </c>
      <c r="W64" s="115"/>
      <c r="X64" s="114" t="s">
        <v>321</v>
      </c>
      <c r="Y64" s="115"/>
      <c r="Z64" s="108" t="s">
        <v>328</v>
      </c>
      <c r="AA64" s="109"/>
      <c r="AB64" s="110" t="s">
        <v>332</v>
      </c>
      <c r="AC64" s="109"/>
      <c r="AD64" s="110" t="s">
        <v>338</v>
      </c>
      <c r="AE64" s="109"/>
      <c r="AF64" s="103" t="s">
        <v>365</v>
      </c>
      <c r="AG64" s="104"/>
      <c r="AH64" s="103" t="s">
        <v>364</v>
      </c>
      <c r="AI64" s="104"/>
      <c r="AJ64" s="105" t="s">
        <v>362</v>
      </c>
      <c r="AK64" s="104"/>
    </row>
    <row r="65" spans="1:37" x14ac:dyDescent="0.2">
      <c r="A65" s="51">
        <v>64</v>
      </c>
      <c r="B65" s="52" t="s">
        <v>397</v>
      </c>
      <c r="C65" s="52" t="s">
        <v>396</v>
      </c>
      <c r="D65" s="52" t="s">
        <v>399</v>
      </c>
      <c r="E65" s="53" t="s">
        <v>375</v>
      </c>
      <c r="F65" s="51" t="s">
        <v>376</v>
      </c>
      <c r="G65" s="54">
        <f t="shared" si="0"/>
        <v>0</v>
      </c>
      <c r="H65" s="125" t="s">
        <v>66</v>
      </c>
      <c r="I65" s="126"/>
      <c r="J65" s="127" t="s">
        <v>56</v>
      </c>
      <c r="K65" s="126"/>
      <c r="L65" s="127" t="s">
        <v>61</v>
      </c>
      <c r="M65" s="126"/>
      <c r="N65" s="118" t="s">
        <v>300</v>
      </c>
      <c r="O65" s="119"/>
      <c r="P65" s="120" t="s">
        <v>302</v>
      </c>
      <c r="Q65" s="119"/>
      <c r="R65" s="121" t="s">
        <v>305</v>
      </c>
      <c r="S65" s="119"/>
      <c r="T65" s="114" t="s">
        <v>138</v>
      </c>
      <c r="U65" s="115"/>
      <c r="V65" s="114" t="s">
        <v>214</v>
      </c>
      <c r="W65" s="115"/>
      <c r="X65" s="114" t="s">
        <v>69</v>
      </c>
      <c r="Y65" s="115"/>
      <c r="Z65" s="108" t="s">
        <v>336</v>
      </c>
      <c r="AA65" s="109"/>
      <c r="AB65" s="111" t="s">
        <v>202</v>
      </c>
      <c r="AC65" s="109"/>
      <c r="AD65" s="111" t="s">
        <v>338</v>
      </c>
      <c r="AE65" s="109"/>
      <c r="AF65" s="103" t="s">
        <v>371</v>
      </c>
      <c r="AG65" s="104"/>
      <c r="AH65" s="103" t="s">
        <v>329</v>
      </c>
      <c r="AI65" s="104"/>
      <c r="AJ65" s="105" t="s">
        <v>372</v>
      </c>
      <c r="AK65" s="104"/>
    </row>
    <row r="66" spans="1:37" x14ac:dyDescent="0.2">
      <c r="A66" s="51">
        <v>65</v>
      </c>
      <c r="B66" s="52" t="s">
        <v>398</v>
      </c>
      <c r="C66" s="52" t="s">
        <v>396</v>
      </c>
      <c r="D66" s="52" t="s">
        <v>399</v>
      </c>
      <c r="E66" s="53" t="s">
        <v>375</v>
      </c>
      <c r="F66" s="51" t="s">
        <v>376</v>
      </c>
      <c r="G66" s="54">
        <f t="shared" ref="G66:G129" si="1">SUM(I66)+K66+M66+O66+Q66+S66+U66+W66+Y66+AA66+AC66+AE66+AG66+AI66+AK66</f>
        <v>0</v>
      </c>
      <c r="H66" s="125" t="s">
        <v>60</v>
      </c>
      <c r="I66" s="126"/>
      <c r="J66" s="127" t="s">
        <v>81</v>
      </c>
      <c r="K66" s="126"/>
      <c r="L66" s="127" t="s">
        <v>169</v>
      </c>
      <c r="M66" s="126"/>
      <c r="N66" s="118" t="s">
        <v>135</v>
      </c>
      <c r="O66" s="119"/>
      <c r="P66" s="120" t="s">
        <v>86</v>
      </c>
      <c r="Q66" s="119"/>
      <c r="R66" s="121" t="s">
        <v>146</v>
      </c>
      <c r="S66" s="119"/>
      <c r="T66" s="114" t="s">
        <v>96</v>
      </c>
      <c r="U66" s="115"/>
      <c r="V66" s="114" t="s">
        <v>314</v>
      </c>
      <c r="W66" s="115"/>
      <c r="X66" s="114" t="s">
        <v>199</v>
      </c>
      <c r="Y66" s="115"/>
      <c r="Z66" s="108" t="s">
        <v>317</v>
      </c>
      <c r="AA66" s="109"/>
      <c r="AB66" s="108" t="s">
        <v>339</v>
      </c>
      <c r="AC66" s="109"/>
      <c r="AD66" s="111" t="s">
        <v>328</v>
      </c>
      <c r="AE66" s="109"/>
      <c r="AF66" s="103" t="s">
        <v>371</v>
      </c>
      <c r="AG66" s="104"/>
      <c r="AH66" s="105" t="s">
        <v>351</v>
      </c>
      <c r="AI66" s="104"/>
      <c r="AJ66" s="103" t="s">
        <v>329</v>
      </c>
      <c r="AK66" s="104"/>
    </row>
    <row r="67" spans="1:37" x14ac:dyDescent="0.2">
      <c r="A67" s="51">
        <v>66</v>
      </c>
      <c r="B67" s="52" t="s">
        <v>487</v>
      </c>
      <c r="C67" s="52" t="s">
        <v>486</v>
      </c>
      <c r="D67" s="52" t="s">
        <v>488</v>
      </c>
      <c r="E67" s="53" t="s">
        <v>375</v>
      </c>
      <c r="F67" s="51" t="s">
        <v>376</v>
      </c>
      <c r="G67" s="54">
        <f t="shared" si="1"/>
        <v>0</v>
      </c>
      <c r="H67" s="125" t="s">
        <v>66</v>
      </c>
      <c r="I67" s="126"/>
      <c r="J67" s="127" t="s">
        <v>56</v>
      </c>
      <c r="K67" s="126"/>
      <c r="L67" s="127" t="s">
        <v>52</v>
      </c>
      <c r="M67" s="126"/>
      <c r="N67" s="118" t="s">
        <v>181</v>
      </c>
      <c r="O67" s="119"/>
      <c r="P67" s="120" t="s">
        <v>78</v>
      </c>
      <c r="Q67" s="119"/>
      <c r="R67" s="121" t="s">
        <v>86</v>
      </c>
      <c r="S67" s="119"/>
      <c r="T67" s="114" t="s">
        <v>216</v>
      </c>
      <c r="U67" s="115"/>
      <c r="V67" s="114" t="s">
        <v>214</v>
      </c>
      <c r="W67" s="115"/>
      <c r="X67" s="114" t="s">
        <v>172</v>
      </c>
      <c r="Y67" s="115"/>
      <c r="Z67" s="108" t="s">
        <v>333</v>
      </c>
      <c r="AA67" s="109"/>
      <c r="AB67" s="110" t="s">
        <v>370</v>
      </c>
      <c r="AC67" s="109"/>
      <c r="AD67" s="110" t="s">
        <v>328</v>
      </c>
      <c r="AE67" s="109"/>
      <c r="AF67" s="103" t="s">
        <v>288</v>
      </c>
      <c r="AG67" s="104"/>
      <c r="AH67" s="103" t="s">
        <v>371</v>
      </c>
      <c r="AI67" s="104"/>
      <c r="AJ67" s="105" t="s">
        <v>208</v>
      </c>
      <c r="AK67" s="104"/>
    </row>
    <row r="68" spans="1:37" x14ac:dyDescent="0.2">
      <c r="A68" s="51">
        <v>67</v>
      </c>
      <c r="B68" s="52" t="s">
        <v>569</v>
      </c>
      <c r="C68" s="52" t="s">
        <v>568</v>
      </c>
      <c r="D68" s="52" t="s">
        <v>577</v>
      </c>
      <c r="E68" s="53" t="s">
        <v>375</v>
      </c>
      <c r="F68" s="51" t="s">
        <v>376</v>
      </c>
      <c r="G68" s="54">
        <f t="shared" si="1"/>
        <v>0</v>
      </c>
      <c r="H68" s="125" t="s">
        <v>66</v>
      </c>
      <c r="I68" s="126"/>
      <c r="J68" s="127" t="s">
        <v>56</v>
      </c>
      <c r="K68" s="126"/>
      <c r="L68" s="127" t="s">
        <v>80</v>
      </c>
      <c r="M68" s="126"/>
      <c r="N68" s="118" t="s">
        <v>73</v>
      </c>
      <c r="O68" s="119"/>
      <c r="P68" s="120" t="s">
        <v>303</v>
      </c>
      <c r="Q68" s="119"/>
      <c r="R68" s="121" t="s">
        <v>305</v>
      </c>
      <c r="S68" s="119"/>
      <c r="T68" s="114" t="s">
        <v>216</v>
      </c>
      <c r="U68" s="115"/>
      <c r="V68" s="114" t="s">
        <v>214</v>
      </c>
      <c r="W68" s="115"/>
      <c r="X68" s="114" t="s">
        <v>294</v>
      </c>
      <c r="Y68" s="115"/>
      <c r="Z68" s="108" t="s">
        <v>336</v>
      </c>
      <c r="AA68" s="109"/>
      <c r="AB68" s="110" t="s">
        <v>202</v>
      </c>
      <c r="AC68" s="109"/>
      <c r="AD68" s="110" t="s">
        <v>344</v>
      </c>
      <c r="AE68" s="109"/>
      <c r="AF68" s="103" t="s">
        <v>371</v>
      </c>
      <c r="AG68" s="104"/>
      <c r="AH68" s="105" t="s">
        <v>351</v>
      </c>
      <c r="AI68" s="104"/>
      <c r="AJ68" s="105" t="s">
        <v>372</v>
      </c>
      <c r="AK68" s="104"/>
    </row>
    <row r="69" spans="1:37" x14ac:dyDescent="0.2">
      <c r="A69" s="51">
        <v>68</v>
      </c>
      <c r="B69" s="52" t="s">
        <v>570</v>
      </c>
      <c r="C69" s="52" t="s">
        <v>568</v>
      </c>
      <c r="D69" s="52" t="s">
        <v>577</v>
      </c>
      <c r="E69" s="53" t="s">
        <v>375</v>
      </c>
      <c r="F69" s="51" t="s">
        <v>376</v>
      </c>
      <c r="G69" s="54">
        <f t="shared" si="1"/>
        <v>0</v>
      </c>
      <c r="H69" s="125" t="s">
        <v>52</v>
      </c>
      <c r="I69" s="126"/>
      <c r="J69" s="127" t="s">
        <v>81</v>
      </c>
      <c r="K69" s="126"/>
      <c r="L69" s="127" t="s">
        <v>55</v>
      </c>
      <c r="M69" s="126"/>
      <c r="N69" s="118" t="s">
        <v>300</v>
      </c>
      <c r="O69" s="119"/>
      <c r="P69" s="120" t="s">
        <v>301</v>
      </c>
      <c r="Q69" s="119"/>
      <c r="R69" s="121" t="s">
        <v>146</v>
      </c>
      <c r="S69" s="119"/>
      <c r="T69" s="114" t="s">
        <v>175</v>
      </c>
      <c r="U69" s="115"/>
      <c r="V69" s="114" t="s">
        <v>216</v>
      </c>
      <c r="W69" s="115"/>
      <c r="X69" s="114" t="s">
        <v>203</v>
      </c>
      <c r="Y69" s="115"/>
      <c r="Z69" s="108" t="s">
        <v>215</v>
      </c>
      <c r="AA69" s="109"/>
      <c r="AB69" s="110" t="s">
        <v>324</v>
      </c>
      <c r="AC69" s="109"/>
      <c r="AD69" s="110" t="s">
        <v>311</v>
      </c>
      <c r="AE69" s="109"/>
      <c r="AF69" s="103" t="s">
        <v>371</v>
      </c>
      <c r="AG69" s="104"/>
      <c r="AH69" s="103" t="s">
        <v>240</v>
      </c>
      <c r="AI69" s="104"/>
      <c r="AJ69" s="105" t="s">
        <v>329</v>
      </c>
      <c r="AK69" s="104"/>
    </row>
    <row r="70" spans="1:37" x14ac:dyDescent="0.2">
      <c r="A70" s="51">
        <v>69</v>
      </c>
      <c r="B70" s="52" t="s">
        <v>571</v>
      </c>
      <c r="C70" s="52" t="s">
        <v>568</v>
      </c>
      <c r="D70" s="52" t="s">
        <v>577</v>
      </c>
      <c r="E70" s="53" t="s">
        <v>375</v>
      </c>
      <c r="F70" s="51" t="s">
        <v>376</v>
      </c>
      <c r="G70" s="54">
        <f t="shared" si="1"/>
        <v>0</v>
      </c>
      <c r="H70" s="125" t="s">
        <v>53</v>
      </c>
      <c r="I70" s="126"/>
      <c r="J70" s="125" t="s">
        <v>79</v>
      </c>
      <c r="K70" s="126"/>
      <c r="L70" s="127" t="s">
        <v>62</v>
      </c>
      <c r="M70" s="126"/>
      <c r="N70" s="118" t="s">
        <v>50</v>
      </c>
      <c r="O70" s="119"/>
      <c r="P70" s="120" t="s">
        <v>78</v>
      </c>
      <c r="Q70" s="119"/>
      <c r="R70" s="121" t="s">
        <v>306</v>
      </c>
      <c r="S70" s="119"/>
      <c r="T70" s="114" t="s">
        <v>96</v>
      </c>
      <c r="U70" s="115"/>
      <c r="V70" s="114" t="s">
        <v>172</v>
      </c>
      <c r="W70" s="115"/>
      <c r="X70" s="114" t="s">
        <v>199</v>
      </c>
      <c r="Y70" s="115"/>
      <c r="Z70" s="108" t="s">
        <v>317</v>
      </c>
      <c r="AA70" s="109"/>
      <c r="AB70" s="108" t="s">
        <v>234</v>
      </c>
      <c r="AC70" s="109"/>
      <c r="AD70" s="110" t="s">
        <v>325</v>
      </c>
      <c r="AE70" s="109"/>
      <c r="AF70" s="103" t="s">
        <v>371</v>
      </c>
      <c r="AG70" s="104"/>
      <c r="AH70" s="105" t="s">
        <v>208</v>
      </c>
      <c r="AI70" s="104"/>
      <c r="AJ70" s="105" t="s">
        <v>357</v>
      </c>
      <c r="AK70" s="104"/>
    </row>
    <row r="71" spans="1:37" x14ac:dyDescent="0.2">
      <c r="A71" s="51">
        <v>70</v>
      </c>
      <c r="B71" s="52" t="s">
        <v>572</v>
      </c>
      <c r="C71" s="52" t="s">
        <v>568</v>
      </c>
      <c r="D71" s="52" t="s">
        <v>577</v>
      </c>
      <c r="E71" s="53" t="s">
        <v>375</v>
      </c>
      <c r="F71" s="51" t="s">
        <v>376</v>
      </c>
      <c r="G71" s="54">
        <f t="shared" si="1"/>
        <v>0</v>
      </c>
      <c r="H71" s="125" t="s">
        <v>66</v>
      </c>
      <c r="I71" s="126"/>
      <c r="J71" s="127" t="s">
        <v>60</v>
      </c>
      <c r="K71" s="126"/>
      <c r="L71" s="127" t="s">
        <v>52</v>
      </c>
      <c r="M71" s="126"/>
      <c r="N71" s="118" t="s">
        <v>309</v>
      </c>
      <c r="O71" s="119"/>
      <c r="P71" s="120" t="s">
        <v>305</v>
      </c>
      <c r="Q71" s="119"/>
      <c r="R71" s="121" t="s">
        <v>194</v>
      </c>
      <c r="S71" s="119"/>
      <c r="T71" s="114" t="s">
        <v>216</v>
      </c>
      <c r="U71" s="115"/>
      <c r="V71" s="114" t="s">
        <v>214</v>
      </c>
      <c r="W71" s="115"/>
      <c r="X71" s="114" t="s">
        <v>314</v>
      </c>
      <c r="Y71" s="115"/>
      <c r="Z71" s="108" t="s">
        <v>251</v>
      </c>
      <c r="AA71" s="109"/>
      <c r="AB71" s="110" t="s">
        <v>171</v>
      </c>
      <c r="AC71" s="109"/>
      <c r="AD71" s="111" t="s">
        <v>333</v>
      </c>
      <c r="AE71" s="109"/>
      <c r="AF71" s="103" t="s">
        <v>240</v>
      </c>
      <c r="AG71" s="104"/>
      <c r="AH71" s="105" t="s">
        <v>351</v>
      </c>
      <c r="AI71" s="104"/>
      <c r="AJ71" s="105" t="s">
        <v>372</v>
      </c>
      <c r="AK71" s="104"/>
    </row>
    <row r="72" spans="1:37" x14ac:dyDescent="0.2">
      <c r="A72" s="51">
        <v>71</v>
      </c>
      <c r="B72" s="52" t="s">
        <v>573</v>
      </c>
      <c r="C72" s="52" t="s">
        <v>568</v>
      </c>
      <c r="D72" s="52" t="s">
        <v>577</v>
      </c>
      <c r="E72" s="53" t="s">
        <v>375</v>
      </c>
      <c r="F72" s="51" t="s">
        <v>376</v>
      </c>
      <c r="G72" s="54">
        <f t="shared" si="1"/>
        <v>0</v>
      </c>
      <c r="H72" s="125" t="s">
        <v>95</v>
      </c>
      <c r="I72" s="126"/>
      <c r="J72" s="127" t="s">
        <v>48</v>
      </c>
      <c r="K72" s="126"/>
      <c r="L72" s="127" t="s">
        <v>57</v>
      </c>
      <c r="M72" s="126"/>
      <c r="N72" s="118" t="s">
        <v>133</v>
      </c>
      <c r="O72" s="119"/>
      <c r="P72" s="120" t="s">
        <v>92</v>
      </c>
      <c r="Q72" s="119"/>
      <c r="R72" s="121" t="s">
        <v>188</v>
      </c>
      <c r="S72" s="119"/>
      <c r="T72" s="114" t="s">
        <v>183</v>
      </c>
      <c r="U72" s="115"/>
      <c r="V72" s="114" t="s">
        <v>91</v>
      </c>
      <c r="W72" s="115"/>
      <c r="X72" s="114" t="s">
        <v>96</v>
      </c>
      <c r="Y72" s="115"/>
      <c r="Z72" s="108" t="s">
        <v>325</v>
      </c>
      <c r="AA72" s="109"/>
      <c r="AB72" s="110" t="s">
        <v>202</v>
      </c>
      <c r="AC72" s="109"/>
      <c r="AD72" s="110" t="s">
        <v>191</v>
      </c>
      <c r="AE72" s="109"/>
      <c r="AF72" s="103" t="s">
        <v>208</v>
      </c>
      <c r="AG72" s="104"/>
      <c r="AH72" s="105" t="s">
        <v>240</v>
      </c>
      <c r="AI72" s="104"/>
      <c r="AJ72" s="105" t="s">
        <v>372</v>
      </c>
      <c r="AK72" s="104"/>
    </row>
    <row r="73" spans="1:37" x14ac:dyDescent="0.2">
      <c r="A73" s="51">
        <v>72</v>
      </c>
      <c r="B73" s="52" t="s">
        <v>574</v>
      </c>
      <c r="C73" s="52" t="s">
        <v>568</v>
      </c>
      <c r="D73" s="52" t="s">
        <v>577</v>
      </c>
      <c r="E73" s="53" t="s">
        <v>375</v>
      </c>
      <c r="F73" s="51" t="s">
        <v>376</v>
      </c>
      <c r="G73" s="54">
        <f t="shared" si="1"/>
        <v>0</v>
      </c>
      <c r="H73" s="125" t="s">
        <v>61</v>
      </c>
      <c r="I73" s="126"/>
      <c r="J73" s="127" t="s">
        <v>63</v>
      </c>
      <c r="K73" s="126"/>
      <c r="L73" s="127" t="s">
        <v>169</v>
      </c>
      <c r="M73" s="126"/>
      <c r="N73" s="118" t="s">
        <v>309</v>
      </c>
      <c r="O73" s="119"/>
      <c r="P73" s="120" t="s">
        <v>303</v>
      </c>
      <c r="Q73" s="119"/>
      <c r="R73" s="121" t="s">
        <v>181</v>
      </c>
      <c r="S73" s="119"/>
      <c r="T73" s="114" t="s">
        <v>183</v>
      </c>
      <c r="U73" s="115"/>
      <c r="V73" s="114" t="s">
        <v>214</v>
      </c>
      <c r="W73" s="115"/>
      <c r="X73" s="114" t="s">
        <v>216</v>
      </c>
      <c r="Y73" s="115"/>
      <c r="Z73" s="108" t="s">
        <v>311</v>
      </c>
      <c r="AA73" s="109"/>
      <c r="AB73" s="110" t="s">
        <v>370</v>
      </c>
      <c r="AC73" s="109"/>
      <c r="AD73" s="111" t="s">
        <v>331</v>
      </c>
      <c r="AE73" s="109"/>
      <c r="AF73" s="103" t="s">
        <v>371</v>
      </c>
      <c r="AG73" s="104"/>
      <c r="AH73" s="105" t="s">
        <v>335</v>
      </c>
      <c r="AI73" s="104"/>
      <c r="AJ73" s="105" t="s">
        <v>357</v>
      </c>
      <c r="AK73" s="104"/>
    </row>
    <row r="74" spans="1:37" x14ac:dyDescent="0.2">
      <c r="A74" s="51">
        <v>73</v>
      </c>
      <c r="B74" s="52" t="s">
        <v>575</v>
      </c>
      <c r="C74" s="52" t="s">
        <v>568</v>
      </c>
      <c r="D74" s="52" t="s">
        <v>577</v>
      </c>
      <c r="E74" s="53" t="s">
        <v>375</v>
      </c>
      <c r="F74" s="51" t="s">
        <v>376</v>
      </c>
      <c r="G74" s="54">
        <f t="shared" si="1"/>
        <v>0</v>
      </c>
      <c r="H74" s="125" t="s">
        <v>58</v>
      </c>
      <c r="I74" s="126"/>
      <c r="J74" s="127" t="s">
        <v>56</v>
      </c>
      <c r="K74" s="126"/>
      <c r="L74" s="127" t="s">
        <v>81</v>
      </c>
      <c r="M74" s="126"/>
      <c r="N74" s="118" t="s">
        <v>73</v>
      </c>
      <c r="O74" s="119"/>
      <c r="P74" s="120" t="s">
        <v>300</v>
      </c>
      <c r="Q74" s="119"/>
      <c r="R74" s="121" t="s">
        <v>194</v>
      </c>
      <c r="S74" s="119"/>
      <c r="T74" s="114" t="s">
        <v>175</v>
      </c>
      <c r="U74" s="115"/>
      <c r="V74" s="114" t="s">
        <v>294</v>
      </c>
      <c r="W74" s="115"/>
      <c r="X74" s="114" t="s">
        <v>287</v>
      </c>
      <c r="Y74" s="115"/>
      <c r="Z74" s="108" t="s">
        <v>202</v>
      </c>
      <c r="AA74" s="109"/>
      <c r="AB74" s="110" t="s">
        <v>234</v>
      </c>
      <c r="AC74" s="109"/>
      <c r="AD74" s="110" t="s">
        <v>344</v>
      </c>
      <c r="AE74" s="109"/>
      <c r="AF74" s="103" t="s">
        <v>371</v>
      </c>
      <c r="AG74" s="104"/>
      <c r="AH74" s="105" t="s">
        <v>351</v>
      </c>
      <c r="AI74" s="104"/>
      <c r="AJ74" s="105" t="s">
        <v>372</v>
      </c>
      <c r="AK74" s="104"/>
    </row>
    <row r="75" spans="1:37" x14ac:dyDescent="0.2">
      <c r="A75" s="51">
        <v>74</v>
      </c>
      <c r="B75" s="52" t="s">
        <v>576</v>
      </c>
      <c r="C75" s="52" t="s">
        <v>568</v>
      </c>
      <c r="D75" s="52" t="s">
        <v>577</v>
      </c>
      <c r="E75" s="53" t="s">
        <v>375</v>
      </c>
      <c r="F75" s="51" t="s">
        <v>376</v>
      </c>
      <c r="G75" s="54">
        <f t="shared" si="1"/>
        <v>0</v>
      </c>
      <c r="H75" s="125" t="s">
        <v>53</v>
      </c>
      <c r="I75" s="126"/>
      <c r="J75" s="127" t="s">
        <v>52</v>
      </c>
      <c r="K75" s="126"/>
      <c r="L75" s="127" t="s">
        <v>169</v>
      </c>
      <c r="M75" s="126"/>
      <c r="N75" s="118" t="s">
        <v>305</v>
      </c>
      <c r="O75" s="119"/>
      <c r="P75" s="120" t="s">
        <v>309</v>
      </c>
      <c r="Q75" s="119"/>
      <c r="R75" s="121" t="s">
        <v>146</v>
      </c>
      <c r="S75" s="119"/>
      <c r="T75" s="114" t="s">
        <v>216</v>
      </c>
      <c r="U75" s="115"/>
      <c r="V75" s="114" t="s">
        <v>214</v>
      </c>
      <c r="W75" s="115"/>
      <c r="X75" s="114" t="s">
        <v>91</v>
      </c>
      <c r="Y75" s="115"/>
      <c r="Z75" s="108" t="s">
        <v>327</v>
      </c>
      <c r="AA75" s="109"/>
      <c r="AB75" s="110" t="s">
        <v>325</v>
      </c>
      <c r="AC75" s="109"/>
      <c r="AD75" s="110" t="s">
        <v>341</v>
      </c>
      <c r="AE75" s="109"/>
      <c r="AF75" s="103" t="s">
        <v>371</v>
      </c>
      <c r="AG75" s="104"/>
      <c r="AH75" s="105" t="s">
        <v>351</v>
      </c>
      <c r="AI75" s="104"/>
      <c r="AJ75" s="105" t="s">
        <v>372</v>
      </c>
      <c r="AK75" s="104"/>
    </row>
    <row r="76" spans="1:37" x14ac:dyDescent="0.2">
      <c r="A76" s="51">
        <v>75</v>
      </c>
      <c r="B76" s="52" t="s">
        <v>532</v>
      </c>
      <c r="C76" s="52" t="s">
        <v>531</v>
      </c>
      <c r="D76" s="52" t="s">
        <v>532</v>
      </c>
      <c r="E76" s="53" t="s">
        <v>375</v>
      </c>
      <c r="F76" s="51" t="s">
        <v>376</v>
      </c>
      <c r="G76" s="54">
        <f t="shared" si="1"/>
        <v>0</v>
      </c>
      <c r="H76" s="125" t="s">
        <v>53</v>
      </c>
      <c r="I76" s="126"/>
      <c r="J76" s="127" t="s">
        <v>95</v>
      </c>
      <c r="K76" s="126"/>
      <c r="L76" s="127" t="s">
        <v>81</v>
      </c>
      <c r="M76" s="126"/>
      <c r="N76" s="118" t="s">
        <v>300</v>
      </c>
      <c r="O76" s="119"/>
      <c r="P76" s="120" t="s">
        <v>73</v>
      </c>
      <c r="Q76" s="119"/>
      <c r="R76" s="121" t="s">
        <v>305</v>
      </c>
      <c r="S76" s="119"/>
      <c r="T76" s="114" t="s">
        <v>138</v>
      </c>
      <c r="U76" s="115"/>
      <c r="V76" s="114" t="s">
        <v>314</v>
      </c>
      <c r="W76" s="115"/>
      <c r="X76" s="114" t="s">
        <v>216</v>
      </c>
      <c r="Y76" s="115"/>
      <c r="Z76" s="108" t="s">
        <v>325</v>
      </c>
      <c r="AA76" s="109"/>
      <c r="AB76" s="110" t="s">
        <v>370</v>
      </c>
      <c r="AC76" s="109"/>
      <c r="AD76" s="110" t="s">
        <v>344</v>
      </c>
      <c r="AE76" s="109"/>
      <c r="AF76" s="103" t="s">
        <v>288</v>
      </c>
      <c r="AG76" s="104"/>
      <c r="AH76" s="105" t="s">
        <v>208</v>
      </c>
      <c r="AI76" s="104"/>
      <c r="AJ76" s="105" t="s">
        <v>357</v>
      </c>
      <c r="AK76" s="104"/>
    </row>
    <row r="77" spans="1:37" x14ac:dyDescent="0.2">
      <c r="A77" s="51">
        <v>76</v>
      </c>
      <c r="B77" s="52" t="s">
        <v>665</v>
      </c>
      <c r="C77" s="52" t="s">
        <v>664</v>
      </c>
      <c r="D77" s="52" t="s">
        <v>665</v>
      </c>
      <c r="E77" s="53" t="s">
        <v>375</v>
      </c>
      <c r="F77" s="51" t="s">
        <v>376</v>
      </c>
      <c r="G77" s="54">
        <f t="shared" si="1"/>
        <v>0</v>
      </c>
      <c r="H77" s="125" t="s">
        <v>66</v>
      </c>
      <c r="I77" s="126"/>
      <c r="J77" s="127" t="s">
        <v>56</v>
      </c>
      <c r="K77" s="126"/>
      <c r="L77" s="127" t="s">
        <v>81</v>
      </c>
      <c r="M77" s="126"/>
      <c r="N77" s="118" t="s">
        <v>300</v>
      </c>
      <c r="O77" s="119"/>
      <c r="P77" s="120" t="s">
        <v>73</v>
      </c>
      <c r="Q77" s="119"/>
      <c r="R77" s="121" t="s">
        <v>310</v>
      </c>
      <c r="S77" s="119"/>
      <c r="T77" s="114" t="s">
        <v>90</v>
      </c>
      <c r="U77" s="115"/>
      <c r="V77" s="114" t="s">
        <v>82</v>
      </c>
      <c r="W77" s="115"/>
      <c r="X77" s="114" t="s">
        <v>139</v>
      </c>
      <c r="Y77" s="115"/>
      <c r="Z77" s="108" t="s">
        <v>311</v>
      </c>
      <c r="AA77" s="109"/>
      <c r="AB77" s="110" t="s">
        <v>339</v>
      </c>
      <c r="AC77" s="109"/>
      <c r="AD77" s="110" t="s">
        <v>332</v>
      </c>
      <c r="AE77" s="109"/>
      <c r="AF77" s="103" t="s">
        <v>366</v>
      </c>
      <c r="AG77" s="104"/>
      <c r="AH77" s="105" t="s">
        <v>147</v>
      </c>
      <c r="AI77" s="104"/>
      <c r="AJ77" s="105" t="s">
        <v>357</v>
      </c>
      <c r="AK77" s="104"/>
    </row>
    <row r="78" spans="1:37" x14ac:dyDescent="0.2">
      <c r="A78" s="51">
        <v>77</v>
      </c>
      <c r="B78" s="52" t="s">
        <v>667</v>
      </c>
      <c r="C78" s="52" t="s">
        <v>666</v>
      </c>
      <c r="D78" s="52" t="s">
        <v>667</v>
      </c>
      <c r="E78" s="53" t="s">
        <v>375</v>
      </c>
      <c r="F78" s="51" t="s">
        <v>376</v>
      </c>
      <c r="G78" s="54">
        <f t="shared" si="1"/>
        <v>0</v>
      </c>
      <c r="H78" s="125" t="s">
        <v>53</v>
      </c>
      <c r="I78" s="126"/>
      <c r="J78" s="127" t="s">
        <v>56</v>
      </c>
      <c r="K78" s="126"/>
      <c r="L78" s="127" t="s">
        <v>169</v>
      </c>
      <c r="M78" s="126"/>
      <c r="N78" s="118" t="s">
        <v>300</v>
      </c>
      <c r="O78" s="119"/>
      <c r="P78" s="120" t="s">
        <v>303</v>
      </c>
      <c r="Q78" s="119"/>
      <c r="R78" s="121" t="s">
        <v>305</v>
      </c>
      <c r="S78" s="119"/>
      <c r="T78" s="114" t="s">
        <v>200</v>
      </c>
      <c r="U78" s="115"/>
      <c r="V78" s="114" t="s">
        <v>214</v>
      </c>
      <c r="W78" s="115"/>
      <c r="X78" s="114" t="s">
        <v>172</v>
      </c>
      <c r="Y78" s="115"/>
      <c r="Z78" s="108" t="s">
        <v>325</v>
      </c>
      <c r="AA78" s="109"/>
      <c r="AB78" s="110" t="s">
        <v>323</v>
      </c>
      <c r="AC78" s="109"/>
      <c r="AD78" s="110" t="s">
        <v>337</v>
      </c>
      <c r="AE78" s="109"/>
      <c r="AF78" s="103" t="s">
        <v>371</v>
      </c>
      <c r="AG78" s="104"/>
      <c r="AH78" s="105" t="s">
        <v>351</v>
      </c>
      <c r="AI78" s="104"/>
      <c r="AJ78" s="105" t="s">
        <v>372</v>
      </c>
      <c r="AK78" s="104"/>
    </row>
    <row r="79" spans="1:37" x14ac:dyDescent="0.2">
      <c r="A79" s="51">
        <v>78</v>
      </c>
      <c r="B79" s="52" t="s">
        <v>114</v>
      </c>
      <c r="C79" s="52" t="s">
        <v>446</v>
      </c>
      <c r="D79" s="52" t="s">
        <v>114</v>
      </c>
      <c r="E79" s="53" t="s">
        <v>375</v>
      </c>
      <c r="F79" s="51" t="s">
        <v>376</v>
      </c>
      <c r="G79" s="54">
        <f t="shared" si="1"/>
        <v>0</v>
      </c>
      <c r="H79" s="125" t="s">
        <v>61</v>
      </c>
      <c r="I79" s="126"/>
      <c r="J79" s="127" t="s">
        <v>80</v>
      </c>
      <c r="K79" s="126"/>
      <c r="L79" s="127" t="s">
        <v>81</v>
      </c>
      <c r="M79" s="126"/>
      <c r="N79" s="118" t="s">
        <v>300</v>
      </c>
      <c r="O79" s="119"/>
      <c r="P79" s="120" t="s">
        <v>303</v>
      </c>
      <c r="Q79" s="119"/>
      <c r="R79" s="121" t="s">
        <v>305</v>
      </c>
      <c r="S79" s="119"/>
      <c r="T79" s="114" t="s">
        <v>314</v>
      </c>
      <c r="U79" s="115"/>
      <c r="V79" s="114" t="s">
        <v>214</v>
      </c>
      <c r="W79" s="115"/>
      <c r="X79" s="114" t="s">
        <v>96</v>
      </c>
      <c r="Y79" s="115"/>
      <c r="Z79" s="108" t="s">
        <v>312</v>
      </c>
      <c r="AA79" s="109"/>
      <c r="AB79" s="110" t="s">
        <v>340</v>
      </c>
      <c r="AC79" s="109"/>
      <c r="AD79" s="110" t="s">
        <v>344</v>
      </c>
      <c r="AE79" s="109"/>
      <c r="AF79" s="103" t="s">
        <v>371</v>
      </c>
      <c r="AG79" s="104"/>
      <c r="AH79" s="105" t="s">
        <v>208</v>
      </c>
      <c r="AI79" s="104"/>
      <c r="AJ79" s="105" t="s">
        <v>372</v>
      </c>
      <c r="AK79" s="104"/>
    </row>
    <row r="80" spans="1:37" x14ac:dyDescent="0.2">
      <c r="A80" s="51">
        <v>79</v>
      </c>
      <c r="B80" s="52" t="s">
        <v>121</v>
      </c>
      <c r="C80" s="52" t="s">
        <v>415</v>
      </c>
      <c r="D80" s="52" t="s">
        <v>121</v>
      </c>
      <c r="E80" s="53" t="s">
        <v>375</v>
      </c>
      <c r="F80" s="51" t="s">
        <v>376</v>
      </c>
      <c r="G80" s="54">
        <f t="shared" si="1"/>
        <v>0</v>
      </c>
      <c r="H80" s="125" t="s">
        <v>66</v>
      </c>
      <c r="I80" s="126"/>
      <c r="J80" s="127" t="s">
        <v>61</v>
      </c>
      <c r="K80" s="126"/>
      <c r="L80" s="127" t="s">
        <v>53</v>
      </c>
      <c r="M80" s="126"/>
      <c r="N80" s="118" t="s">
        <v>73</v>
      </c>
      <c r="O80" s="119"/>
      <c r="P80" s="120" t="s">
        <v>303</v>
      </c>
      <c r="Q80" s="119"/>
      <c r="R80" s="121" t="s">
        <v>305</v>
      </c>
      <c r="S80" s="119"/>
      <c r="T80" s="114" t="s">
        <v>183</v>
      </c>
      <c r="U80" s="115"/>
      <c r="V80" s="114" t="s">
        <v>216</v>
      </c>
      <c r="W80" s="115"/>
      <c r="X80" s="114" t="s">
        <v>314</v>
      </c>
      <c r="Y80" s="115"/>
      <c r="Z80" s="108" t="s">
        <v>317</v>
      </c>
      <c r="AA80" s="109"/>
      <c r="AB80" s="110" t="s">
        <v>171</v>
      </c>
      <c r="AC80" s="109"/>
      <c r="AD80" s="110" t="s">
        <v>336</v>
      </c>
      <c r="AE80" s="109"/>
      <c r="AF80" s="103" t="s">
        <v>147</v>
      </c>
      <c r="AG80" s="104"/>
      <c r="AH80" s="105" t="s">
        <v>329</v>
      </c>
      <c r="AI80" s="104"/>
      <c r="AJ80" s="105" t="s">
        <v>208</v>
      </c>
      <c r="AK80" s="104"/>
    </row>
    <row r="81" spans="1:37" x14ac:dyDescent="0.2">
      <c r="A81" s="51">
        <v>80</v>
      </c>
      <c r="B81" s="52" t="s">
        <v>409</v>
      </c>
      <c r="C81" s="52" t="s">
        <v>401</v>
      </c>
      <c r="D81" s="52" t="s">
        <v>121</v>
      </c>
      <c r="E81" s="53" t="s">
        <v>375</v>
      </c>
      <c r="F81" s="51" t="s">
        <v>376</v>
      </c>
      <c r="G81" s="54">
        <f t="shared" si="1"/>
        <v>0</v>
      </c>
      <c r="H81" s="125" t="s">
        <v>52</v>
      </c>
      <c r="I81" s="126"/>
      <c r="J81" s="127" t="s">
        <v>95</v>
      </c>
      <c r="K81" s="126"/>
      <c r="L81" s="125" t="s">
        <v>81</v>
      </c>
      <c r="M81" s="126"/>
      <c r="N81" s="118" t="s">
        <v>300</v>
      </c>
      <c r="O81" s="119"/>
      <c r="P81" s="120" t="s">
        <v>92</v>
      </c>
      <c r="Q81" s="119"/>
      <c r="R81" s="121" t="s">
        <v>305</v>
      </c>
      <c r="S81" s="119"/>
      <c r="T81" s="114" t="s">
        <v>183</v>
      </c>
      <c r="U81" s="115"/>
      <c r="V81" s="114" t="s">
        <v>94</v>
      </c>
      <c r="W81" s="115"/>
      <c r="X81" s="114" t="s">
        <v>175</v>
      </c>
      <c r="Y81" s="115"/>
      <c r="Z81" s="108" t="s">
        <v>317</v>
      </c>
      <c r="AA81" s="109"/>
      <c r="AB81" s="111" t="s">
        <v>336</v>
      </c>
      <c r="AC81" s="109"/>
      <c r="AD81" s="111" t="s">
        <v>344</v>
      </c>
      <c r="AE81" s="109"/>
      <c r="AF81" s="103" t="s">
        <v>348</v>
      </c>
      <c r="AG81" s="104"/>
      <c r="AH81" s="103" t="s">
        <v>357</v>
      </c>
      <c r="AI81" s="104"/>
      <c r="AJ81" s="105" t="s">
        <v>372</v>
      </c>
      <c r="AK81" s="104"/>
    </row>
    <row r="82" spans="1:37" x14ac:dyDescent="0.2">
      <c r="A82" s="51">
        <v>81</v>
      </c>
      <c r="B82" s="52" t="s">
        <v>448</v>
      </c>
      <c r="C82" s="52" t="s">
        <v>447</v>
      </c>
      <c r="D82" s="52" t="s">
        <v>111</v>
      </c>
      <c r="E82" s="53" t="s">
        <v>375</v>
      </c>
      <c r="F82" s="51" t="s">
        <v>376</v>
      </c>
      <c r="G82" s="54">
        <f t="shared" si="1"/>
        <v>0</v>
      </c>
      <c r="H82" s="125" t="s">
        <v>53</v>
      </c>
      <c r="I82" s="126"/>
      <c r="J82" s="127" t="s">
        <v>56</v>
      </c>
      <c r="K82" s="126"/>
      <c r="L82" s="127" t="s">
        <v>81</v>
      </c>
      <c r="M82" s="126"/>
      <c r="N82" s="118" t="s">
        <v>300</v>
      </c>
      <c r="O82" s="119"/>
      <c r="P82" s="120" t="s">
        <v>73</v>
      </c>
      <c r="Q82" s="119"/>
      <c r="R82" s="121" t="s">
        <v>181</v>
      </c>
      <c r="S82" s="119"/>
      <c r="T82" s="114" t="s">
        <v>315</v>
      </c>
      <c r="U82" s="115"/>
      <c r="V82" s="114" t="s">
        <v>214</v>
      </c>
      <c r="W82" s="115"/>
      <c r="X82" s="114" t="s">
        <v>139</v>
      </c>
      <c r="Y82" s="115"/>
      <c r="Z82" s="108" t="s">
        <v>336</v>
      </c>
      <c r="AA82" s="109"/>
      <c r="AB82" s="110" t="s">
        <v>370</v>
      </c>
      <c r="AC82" s="109"/>
      <c r="AD82" s="110" t="s">
        <v>325</v>
      </c>
      <c r="AE82" s="109"/>
      <c r="AF82" s="103" t="s">
        <v>371</v>
      </c>
      <c r="AG82" s="104"/>
      <c r="AH82" s="105" t="s">
        <v>351</v>
      </c>
      <c r="AI82" s="104"/>
      <c r="AJ82" s="105" t="s">
        <v>208</v>
      </c>
      <c r="AK82" s="104"/>
    </row>
    <row r="83" spans="1:37" x14ac:dyDescent="0.2">
      <c r="A83" s="51">
        <v>82</v>
      </c>
      <c r="B83" s="52" t="s">
        <v>548</v>
      </c>
      <c r="C83" s="52" t="s">
        <v>447</v>
      </c>
      <c r="D83" s="52" t="s">
        <v>111</v>
      </c>
      <c r="E83" s="53" t="s">
        <v>375</v>
      </c>
      <c r="F83" s="51" t="s">
        <v>376</v>
      </c>
      <c r="G83" s="54">
        <f t="shared" si="1"/>
        <v>0</v>
      </c>
      <c r="H83" s="125" t="s">
        <v>66</v>
      </c>
      <c r="I83" s="126"/>
      <c r="J83" s="127" t="s">
        <v>56</v>
      </c>
      <c r="K83" s="126"/>
      <c r="L83" s="127" t="s">
        <v>169</v>
      </c>
      <c r="M83" s="126"/>
      <c r="N83" s="118" t="s">
        <v>181</v>
      </c>
      <c r="O83" s="119"/>
      <c r="P83" s="120" t="s">
        <v>305</v>
      </c>
      <c r="Q83" s="119"/>
      <c r="R83" s="121" t="s">
        <v>194</v>
      </c>
      <c r="S83" s="119"/>
      <c r="T83" s="114" t="s">
        <v>315</v>
      </c>
      <c r="U83" s="115"/>
      <c r="V83" s="114" t="s">
        <v>287</v>
      </c>
      <c r="W83" s="115"/>
      <c r="X83" s="114" t="s">
        <v>199</v>
      </c>
      <c r="Y83" s="115"/>
      <c r="Z83" s="108" t="s">
        <v>312</v>
      </c>
      <c r="AA83" s="109"/>
      <c r="AB83" s="110" t="s">
        <v>370</v>
      </c>
      <c r="AC83" s="109"/>
      <c r="AD83" s="110" t="s">
        <v>325</v>
      </c>
      <c r="AE83" s="109"/>
      <c r="AF83" s="103" t="s">
        <v>208</v>
      </c>
      <c r="AG83" s="104"/>
      <c r="AH83" s="105" t="s">
        <v>351</v>
      </c>
      <c r="AI83" s="104"/>
      <c r="AJ83" s="105" t="s">
        <v>329</v>
      </c>
      <c r="AK83" s="104"/>
    </row>
    <row r="84" spans="1:37" x14ac:dyDescent="0.2">
      <c r="A84" s="51">
        <v>83</v>
      </c>
      <c r="B84" s="52" t="s">
        <v>156</v>
      </c>
      <c r="C84" s="52" t="s">
        <v>484</v>
      </c>
      <c r="D84" s="52" t="s">
        <v>156</v>
      </c>
      <c r="E84" s="53" t="s">
        <v>375</v>
      </c>
      <c r="F84" s="51" t="s">
        <v>376</v>
      </c>
      <c r="G84" s="54">
        <f t="shared" si="1"/>
        <v>0</v>
      </c>
      <c r="H84" s="125" t="s">
        <v>76</v>
      </c>
      <c r="I84" s="126"/>
      <c r="J84" s="127" t="s">
        <v>56</v>
      </c>
      <c r="K84" s="126"/>
      <c r="L84" s="127" t="s">
        <v>81</v>
      </c>
      <c r="M84" s="126"/>
      <c r="N84" s="118" t="s">
        <v>300</v>
      </c>
      <c r="O84" s="119"/>
      <c r="P84" s="120" t="s">
        <v>86</v>
      </c>
      <c r="Q84" s="119"/>
      <c r="R84" s="121" t="s">
        <v>146</v>
      </c>
      <c r="S84" s="119"/>
      <c r="T84" s="114" t="s">
        <v>200</v>
      </c>
      <c r="U84" s="115"/>
      <c r="V84" s="114" t="s">
        <v>214</v>
      </c>
      <c r="W84" s="115"/>
      <c r="X84" s="114" t="s">
        <v>94</v>
      </c>
      <c r="Y84" s="115"/>
      <c r="Z84" s="108" t="s">
        <v>324</v>
      </c>
      <c r="AA84" s="109"/>
      <c r="AB84" s="110" t="s">
        <v>370</v>
      </c>
      <c r="AC84" s="109"/>
      <c r="AD84" s="110" t="s">
        <v>215</v>
      </c>
      <c r="AE84" s="109"/>
      <c r="AF84" s="103" t="s">
        <v>371</v>
      </c>
      <c r="AG84" s="104"/>
      <c r="AH84" s="105" t="s">
        <v>329</v>
      </c>
      <c r="AI84" s="104"/>
      <c r="AJ84" s="105" t="s">
        <v>372</v>
      </c>
      <c r="AK84" s="104"/>
    </row>
    <row r="85" spans="1:37" x14ac:dyDescent="0.2">
      <c r="A85" s="51">
        <v>84</v>
      </c>
      <c r="B85" s="52" t="s">
        <v>501</v>
      </c>
      <c r="C85" s="52" t="s">
        <v>499</v>
      </c>
      <c r="D85" s="52" t="s">
        <v>500</v>
      </c>
      <c r="E85" s="53" t="s">
        <v>375</v>
      </c>
      <c r="F85" s="51" t="s">
        <v>376</v>
      </c>
      <c r="G85" s="54">
        <f t="shared" si="1"/>
        <v>0</v>
      </c>
      <c r="H85" s="125" t="s">
        <v>80</v>
      </c>
      <c r="I85" s="126"/>
      <c r="J85" s="127" t="s">
        <v>56</v>
      </c>
      <c r="K85" s="126"/>
      <c r="L85" s="127" t="s">
        <v>169</v>
      </c>
      <c r="M85" s="126"/>
      <c r="N85" s="118" t="s">
        <v>300</v>
      </c>
      <c r="O85" s="119"/>
      <c r="P85" s="120" t="s">
        <v>305</v>
      </c>
      <c r="Q85" s="119"/>
      <c r="R85" s="121" t="s">
        <v>146</v>
      </c>
      <c r="S85" s="119"/>
      <c r="T85" s="114" t="s">
        <v>216</v>
      </c>
      <c r="U85" s="115"/>
      <c r="V85" s="114" t="s">
        <v>214</v>
      </c>
      <c r="W85" s="115"/>
      <c r="X85" s="114" t="s">
        <v>200</v>
      </c>
      <c r="Y85" s="115"/>
      <c r="Z85" s="108" t="s">
        <v>336</v>
      </c>
      <c r="AA85" s="109"/>
      <c r="AB85" s="110" t="s">
        <v>370</v>
      </c>
      <c r="AC85" s="109"/>
      <c r="AD85" s="110" t="s">
        <v>202</v>
      </c>
      <c r="AE85" s="109"/>
      <c r="AF85" s="103" t="s">
        <v>371</v>
      </c>
      <c r="AG85" s="104"/>
      <c r="AH85" s="105" t="s">
        <v>372</v>
      </c>
      <c r="AI85" s="104"/>
      <c r="AJ85" s="105" t="s">
        <v>357</v>
      </c>
      <c r="AK85" s="104"/>
    </row>
    <row r="86" spans="1:37" x14ac:dyDescent="0.2">
      <c r="A86" s="51">
        <v>85</v>
      </c>
      <c r="B86" s="52" t="s">
        <v>502</v>
      </c>
      <c r="C86" s="52" t="s">
        <v>499</v>
      </c>
      <c r="D86" s="52" t="s">
        <v>500</v>
      </c>
      <c r="E86" s="53" t="s">
        <v>375</v>
      </c>
      <c r="F86" s="51" t="s">
        <v>376</v>
      </c>
      <c r="G86" s="54">
        <f t="shared" si="1"/>
        <v>0</v>
      </c>
      <c r="H86" s="125" t="s">
        <v>61</v>
      </c>
      <c r="I86" s="126"/>
      <c r="J86" s="127" t="s">
        <v>56</v>
      </c>
      <c r="K86" s="126"/>
      <c r="L86" s="127" t="s">
        <v>169</v>
      </c>
      <c r="M86" s="126"/>
      <c r="N86" s="118" t="s">
        <v>300</v>
      </c>
      <c r="O86" s="119"/>
      <c r="P86" s="120" t="s">
        <v>303</v>
      </c>
      <c r="Q86" s="119"/>
      <c r="R86" s="121" t="s">
        <v>305</v>
      </c>
      <c r="S86" s="119"/>
      <c r="T86" s="114" t="s">
        <v>183</v>
      </c>
      <c r="U86" s="115"/>
      <c r="V86" s="114" t="s">
        <v>314</v>
      </c>
      <c r="W86" s="115"/>
      <c r="X86" s="114" t="s">
        <v>172</v>
      </c>
      <c r="Y86" s="115"/>
      <c r="Z86" s="108" t="s">
        <v>202</v>
      </c>
      <c r="AA86" s="109"/>
      <c r="AB86" s="110" t="s">
        <v>370</v>
      </c>
      <c r="AC86" s="109"/>
      <c r="AD86" s="110" t="s">
        <v>344</v>
      </c>
      <c r="AE86" s="109"/>
      <c r="AF86" s="103" t="s">
        <v>371</v>
      </c>
      <c r="AG86" s="104"/>
      <c r="AH86" s="105" t="s">
        <v>372</v>
      </c>
      <c r="AI86" s="104"/>
      <c r="AJ86" s="105" t="s">
        <v>357</v>
      </c>
      <c r="AK86" s="104"/>
    </row>
    <row r="87" spans="1:37" x14ac:dyDescent="0.2">
      <c r="A87" s="51">
        <v>86</v>
      </c>
      <c r="B87" s="52" t="s">
        <v>503</v>
      </c>
      <c r="C87" s="52" t="s">
        <v>499</v>
      </c>
      <c r="D87" s="52" t="s">
        <v>500</v>
      </c>
      <c r="E87" s="53" t="s">
        <v>375</v>
      </c>
      <c r="F87" s="51" t="s">
        <v>376</v>
      </c>
      <c r="G87" s="54">
        <f t="shared" si="1"/>
        <v>0</v>
      </c>
      <c r="H87" s="125" t="s">
        <v>61</v>
      </c>
      <c r="I87" s="126"/>
      <c r="J87" s="127" t="s">
        <v>95</v>
      </c>
      <c r="K87" s="126"/>
      <c r="L87" s="127" t="s">
        <v>57</v>
      </c>
      <c r="M87" s="126"/>
      <c r="N87" s="118" t="s">
        <v>135</v>
      </c>
      <c r="O87" s="119"/>
      <c r="P87" s="120" t="s">
        <v>78</v>
      </c>
      <c r="Q87" s="119"/>
      <c r="R87" s="121" t="s">
        <v>127</v>
      </c>
      <c r="S87" s="119"/>
      <c r="T87" s="114" t="s">
        <v>173</v>
      </c>
      <c r="U87" s="115"/>
      <c r="V87" s="114" t="s">
        <v>314</v>
      </c>
      <c r="W87" s="115"/>
      <c r="X87" s="114" t="s">
        <v>183</v>
      </c>
      <c r="Y87" s="115"/>
      <c r="Z87" s="108" t="s">
        <v>317</v>
      </c>
      <c r="AA87" s="109"/>
      <c r="AB87" s="110" t="s">
        <v>311</v>
      </c>
      <c r="AC87" s="109"/>
      <c r="AD87" s="110" t="s">
        <v>325</v>
      </c>
      <c r="AE87" s="109"/>
      <c r="AF87" s="103" t="s">
        <v>372</v>
      </c>
      <c r="AG87" s="104"/>
      <c r="AH87" s="105" t="s">
        <v>351</v>
      </c>
      <c r="AI87" s="104"/>
      <c r="AJ87" s="105" t="s">
        <v>357</v>
      </c>
      <c r="AK87" s="104"/>
    </row>
    <row r="88" spans="1:37" x14ac:dyDescent="0.2">
      <c r="A88" s="51">
        <v>87</v>
      </c>
      <c r="B88" s="52" t="s">
        <v>504</v>
      </c>
      <c r="C88" s="52" t="s">
        <v>499</v>
      </c>
      <c r="D88" s="52" t="s">
        <v>500</v>
      </c>
      <c r="E88" s="53" t="s">
        <v>375</v>
      </c>
      <c r="F88" s="51" t="s">
        <v>376</v>
      </c>
      <c r="G88" s="54">
        <f t="shared" si="1"/>
        <v>0</v>
      </c>
      <c r="H88" s="125" t="s">
        <v>52</v>
      </c>
      <c r="I88" s="126"/>
      <c r="J88" s="127" t="s">
        <v>56</v>
      </c>
      <c r="K88" s="126"/>
      <c r="L88" s="127" t="s">
        <v>81</v>
      </c>
      <c r="M88" s="126"/>
      <c r="N88" s="118" t="s">
        <v>300</v>
      </c>
      <c r="O88" s="119"/>
      <c r="P88" s="120" t="s">
        <v>133</v>
      </c>
      <c r="Q88" s="119"/>
      <c r="R88" s="121" t="s">
        <v>181</v>
      </c>
      <c r="S88" s="119"/>
      <c r="T88" s="114" t="s">
        <v>315</v>
      </c>
      <c r="U88" s="115"/>
      <c r="V88" s="114" t="s">
        <v>214</v>
      </c>
      <c r="W88" s="115"/>
      <c r="X88" s="114" t="s">
        <v>96</v>
      </c>
      <c r="Y88" s="115"/>
      <c r="Z88" s="108" t="s">
        <v>323</v>
      </c>
      <c r="AA88" s="109"/>
      <c r="AB88" s="110" t="s">
        <v>370</v>
      </c>
      <c r="AC88" s="109"/>
      <c r="AD88" s="110" t="s">
        <v>344</v>
      </c>
      <c r="AE88" s="109"/>
      <c r="AF88" s="103" t="s">
        <v>288</v>
      </c>
      <c r="AG88" s="104"/>
      <c r="AH88" s="105" t="s">
        <v>351</v>
      </c>
      <c r="AI88" s="104"/>
      <c r="AJ88" s="105" t="s">
        <v>147</v>
      </c>
      <c r="AK88" s="104"/>
    </row>
    <row r="89" spans="1:37" x14ac:dyDescent="0.2">
      <c r="A89" s="51">
        <v>88</v>
      </c>
      <c r="B89" s="52" t="s">
        <v>477</v>
      </c>
      <c r="C89" s="52" t="s">
        <v>476</v>
      </c>
      <c r="D89" s="52" t="s">
        <v>477</v>
      </c>
      <c r="E89" s="53" t="s">
        <v>375</v>
      </c>
      <c r="F89" s="51" t="s">
        <v>376</v>
      </c>
      <c r="G89" s="54">
        <f t="shared" si="1"/>
        <v>0</v>
      </c>
      <c r="H89" s="125" t="s">
        <v>66</v>
      </c>
      <c r="I89" s="126"/>
      <c r="J89" s="127" t="s">
        <v>126</v>
      </c>
      <c r="K89" s="126"/>
      <c r="L89" s="127" t="s">
        <v>81</v>
      </c>
      <c r="M89" s="126"/>
      <c r="N89" s="118" t="s">
        <v>300</v>
      </c>
      <c r="O89" s="119"/>
      <c r="P89" s="120" t="s">
        <v>87</v>
      </c>
      <c r="Q89" s="119"/>
      <c r="R89" s="121" t="s">
        <v>146</v>
      </c>
      <c r="S89" s="119"/>
      <c r="T89" s="114" t="s">
        <v>315</v>
      </c>
      <c r="U89" s="115"/>
      <c r="V89" s="114" t="s">
        <v>214</v>
      </c>
      <c r="W89" s="115"/>
      <c r="X89" s="114" t="s">
        <v>287</v>
      </c>
      <c r="Y89" s="115"/>
      <c r="Z89" s="108" t="s">
        <v>311</v>
      </c>
      <c r="AA89" s="109"/>
      <c r="AB89" s="110" t="s">
        <v>336</v>
      </c>
      <c r="AC89" s="109"/>
      <c r="AD89" s="110" t="s">
        <v>328</v>
      </c>
      <c r="AE89" s="109"/>
      <c r="AF89" s="103" t="s">
        <v>371</v>
      </c>
      <c r="AG89" s="104"/>
      <c r="AH89" s="105" t="s">
        <v>329</v>
      </c>
      <c r="AI89" s="104"/>
      <c r="AJ89" s="105" t="s">
        <v>208</v>
      </c>
      <c r="AK89" s="104"/>
    </row>
    <row r="90" spans="1:37" x14ac:dyDescent="0.2">
      <c r="A90" s="51">
        <v>89</v>
      </c>
      <c r="B90" s="52" t="s">
        <v>404</v>
      </c>
      <c r="C90" s="52" t="s">
        <v>403</v>
      </c>
      <c r="D90" s="52" t="s">
        <v>404</v>
      </c>
      <c r="E90" s="53" t="s">
        <v>375</v>
      </c>
      <c r="F90" s="51" t="s">
        <v>376</v>
      </c>
      <c r="G90" s="54">
        <f t="shared" si="1"/>
        <v>0</v>
      </c>
      <c r="H90" s="125" t="s">
        <v>66</v>
      </c>
      <c r="I90" s="126"/>
      <c r="J90" s="127" t="s">
        <v>76</v>
      </c>
      <c r="K90" s="126"/>
      <c r="L90" s="127" t="s">
        <v>79</v>
      </c>
      <c r="M90" s="126"/>
      <c r="N90" s="118" t="s">
        <v>300</v>
      </c>
      <c r="O90" s="119"/>
      <c r="P90" s="120" t="s">
        <v>92</v>
      </c>
      <c r="Q90" s="119"/>
      <c r="R90" s="121" t="s">
        <v>305</v>
      </c>
      <c r="S90" s="119"/>
      <c r="T90" s="114" t="s">
        <v>138</v>
      </c>
      <c r="U90" s="115"/>
      <c r="V90" s="114" t="s">
        <v>94</v>
      </c>
      <c r="W90" s="115"/>
      <c r="X90" s="114" t="s">
        <v>314</v>
      </c>
      <c r="Y90" s="115"/>
      <c r="Z90" s="108" t="s">
        <v>325</v>
      </c>
      <c r="AA90" s="109"/>
      <c r="AB90" s="110" t="s">
        <v>331</v>
      </c>
      <c r="AC90" s="109"/>
      <c r="AD90" s="110" t="s">
        <v>344</v>
      </c>
      <c r="AE90" s="109"/>
      <c r="AF90" s="103" t="s">
        <v>208</v>
      </c>
      <c r="AG90" s="104"/>
      <c r="AH90" s="105" t="s">
        <v>351</v>
      </c>
      <c r="AI90" s="104"/>
      <c r="AJ90" s="103" t="s">
        <v>357</v>
      </c>
      <c r="AK90" s="104"/>
    </row>
    <row r="91" spans="1:37" x14ac:dyDescent="0.2">
      <c r="A91" s="51">
        <v>90</v>
      </c>
      <c r="B91" s="52" t="s">
        <v>113</v>
      </c>
      <c r="C91" s="52"/>
      <c r="D91" s="52" t="s">
        <v>113</v>
      </c>
      <c r="E91" s="53"/>
      <c r="F91" s="51" t="s">
        <v>691</v>
      </c>
      <c r="G91" s="54">
        <f t="shared" si="1"/>
        <v>0</v>
      </c>
      <c r="H91" s="125" t="s">
        <v>80</v>
      </c>
      <c r="I91" s="126"/>
      <c r="J91" s="127" t="s">
        <v>79</v>
      </c>
      <c r="K91" s="126"/>
      <c r="L91" s="127" t="s">
        <v>169</v>
      </c>
      <c r="M91" s="126"/>
      <c r="N91" s="118" t="s">
        <v>300</v>
      </c>
      <c r="O91" s="119"/>
      <c r="P91" s="120" t="s">
        <v>73</v>
      </c>
      <c r="Q91" s="119"/>
      <c r="R91" s="121" t="s">
        <v>78</v>
      </c>
      <c r="S91" s="119"/>
      <c r="T91" s="114" t="s">
        <v>304</v>
      </c>
      <c r="U91" s="115"/>
      <c r="V91" s="114" t="s">
        <v>91</v>
      </c>
      <c r="W91" s="115"/>
      <c r="X91" s="114" t="s">
        <v>314</v>
      </c>
      <c r="Y91" s="115"/>
      <c r="Z91" s="108" t="s">
        <v>143</v>
      </c>
      <c r="AA91" s="109"/>
      <c r="AB91" s="110" t="s">
        <v>339</v>
      </c>
      <c r="AC91" s="109"/>
      <c r="AD91" s="110" t="s">
        <v>327</v>
      </c>
      <c r="AE91" s="109"/>
      <c r="AF91" s="103" t="s">
        <v>355</v>
      </c>
      <c r="AG91" s="104"/>
      <c r="AH91" s="105" t="s">
        <v>347</v>
      </c>
      <c r="AI91" s="104"/>
      <c r="AJ91" s="105" t="s">
        <v>329</v>
      </c>
      <c r="AK91" s="104"/>
    </row>
    <row r="92" spans="1:37" x14ac:dyDescent="0.2">
      <c r="A92" s="51">
        <v>91</v>
      </c>
      <c r="B92" s="52" t="s">
        <v>428</v>
      </c>
      <c r="C92" s="52" t="s">
        <v>427</v>
      </c>
      <c r="D92" s="52" t="s">
        <v>260</v>
      </c>
      <c r="E92" s="53" t="s">
        <v>375</v>
      </c>
      <c r="F92" s="51" t="s">
        <v>376</v>
      </c>
      <c r="G92" s="54">
        <f t="shared" si="1"/>
        <v>0</v>
      </c>
      <c r="H92" s="125" t="s">
        <v>76</v>
      </c>
      <c r="I92" s="126"/>
      <c r="J92" s="127" t="s">
        <v>56</v>
      </c>
      <c r="K92" s="126"/>
      <c r="L92" s="127" t="s">
        <v>169</v>
      </c>
      <c r="M92" s="126"/>
      <c r="N92" s="118" t="s">
        <v>300</v>
      </c>
      <c r="O92" s="119"/>
      <c r="P92" s="120" t="s">
        <v>309</v>
      </c>
      <c r="Q92" s="119"/>
      <c r="R92" s="121" t="s">
        <v>305</v>
      </c>
      <c r="S92" s="119"/>
      <c r="T92" s="114" t="s">
        <v>69</v>
      </c>
      <c r="U92" s="115"/>
      <c r="V92" s="114" t="s">
        <v>216</v>
      </c>
      <c r="W92" s="115"/>
      <c r="X92" s="114" t="s">
        <v>96</v>
      </c>
      <c r="Y92" s="115"/>
      <c r="Z92" s="108" t="s">
        <v>341</v>
      </c>
      <c r="AA92" s="109"/>
      <c r="AB92" s="110" t="s">
        <v>202</v>
      </c>
      <c r="AC92" s="109"/>
      <c r="AD92" s="110" t="s">
        <v>330</v>
      </c>
      <c r="AE92" s="109"/>
      <c r="AF92" s="103" t="s">
        <v>335</v>
      </c>
      <c r="AG92" s="104"/>
      <c r="AH92" s="105" t="s">
        <v>351</v>
      </c>
      <c r="AI92" s="104"/>
      <c r="AJ92" s="105" t="s">
        <v>240</v>
      </c>
      <c r="AK92" s="104"/>
    </row>
    <row r="93" spans="1:37" x14ac:dyDescent="0.2">
      <c r="A93" s="51">
        <v>92</v>
      </c>
      <c r="B93" s="52" t="s">
        <v>429</v>
      </c>
      <c r="C93" s="52" t="s">
        <v>427</v>
      </c>
      <c r="D93" s="52" t="s">
        <v>260</v>
      </c>
      <c r="E93" s="53" t="s">
        <v>375</v>
      </c>
      <c r="F93" s="51" t="s">
        <v>376</v>
      </c>
      <c r="G93" s="54">
        <f t="shared" si="1"/>
        <v>0</v>
      </c>
      <c r="H93" s="125" t="s">
        <v>61</v>
      </c>
      <c r="I93" s="126"/>
      <c r="J93" s="127" t="s">
        <v>56</v>
      </c>
      <c r="K93" s="126"/>
      <c r="L93" s="127" t="s">
        <v>81</v>
      </c>
      <c r="M93" s="126"/>
      <c r="N93" s="118" t="s">
        <v>300</v>
      </c>
      <c r="O93" s="119"/>
      <c r="P93" s="120" t="s">
        <v>303</v>
      </c>
      <c r="Q93" s="119"/>
      <c r="R93" s="121" t="s">
        <v>65</v>
      </c>
      <c r="S93" s="119"/>
      <c r="T93" s="114" t="s">
        <v>319</v>
      </c>
      <c r="U93" s="115"/>
      <c r="V93" s="114" t="s">
        <v>69</v>
      </c>
      <c r="W93" s="115"/>
      <c r="X93" s="114" t="s">
        <v>139</v>
      </c>
      <c r="Y93" s="115"/>
      <c r="Z93" s="108" t="s">
        <v>341</v>
      </c>
      <c r="AA93" s="109"/>
      <c r="AB93" s="111" t="s">
        <v>215</v>
      </c>
      <c r="AC93" s="109"/>
      <c r="AD93" s="110" t="s">
        <v>325</v>
      </c>
      <c r="AE93" s="109"/>
      <c r="AF93" s="103" t="s">
        <v>335</v>
      </c>
      <c r="AG93" s="104"/>
      <c r="AH93" s="105" t="s">
        <v>329</v>
      </c>
      <c r="AI93" s="104"/>
      <c r="AJ93" s="105" t="s">
        <v>208</v>
      </c>
      <c r="AK93" s="104"/>
    </row>
    <row r="94" spans="1:37" x14ac:dyDescent="0.2">
      <c r="A94" s="51">
        <v>93</v>
      </c>
      <c r="B94" s="52" t="s">
        <v>703</v>
      </c>
      <c r="C94" s="52" t="s">
        <v>705</v>
      </c>
      <c r="D94" s="52" t="s">
        <v>703</v>
      </c>
      <c r="E94" s="53" t="s">
        <v>442</v>
      </c>
      <c r="F94" s="51" t="s">
        <v>376</v>
      </c>
      <c r="G94" s="54">
        <f t="shared" si="1"/>
        <v>0</v>
      </c>
      <c r="H94" s="125" t="s">
        <v>66</v>
      </c>
      <c r="I94" s="126"/>
      <c r="J94" s="127" t="s">
        <v>56</v>
      </c>
      <c r="K94" s="126"/>
      <c r="L94" s="127" t="s">
        <v>81</v>
      </c>
      <c r="M94" s="126"/>
      <c r="N94" s="118" t="s">
        <v>92</v>
      </c>
      <c r="O94" s="119"/>
      <c r="P94" s="120" t="s">
        <v>305</v>
      </c>
      <c r="Q94" s="119"/>
      <c r="R94" s="121" t="s">
        <v>127</v>
      </c>
      <c r="S94" s="119"/>
      <c r="T94" s="114" t="s">
        <v>90</v>
      </c>
      <c r="U94" s="115"/>
      <c r="V94" s="114" t="s">
        <v>214</v>
      </c>
      <c r="W94" s="115"/>
      <c r="X94" s="114" t="s">
        <v>203</v>
      </c>
      <c r="Y94" s="115"/>
      <c r="Z94" s="108" t="s">
        <v>324</v>
      </c>
      <c r="AA94" s="109"/>
      <c r="AB94" s="110" t="s">
        <v>370</v>
      </c>
      <c r="AC94" s="109"/>
      <c r="AD94" s="110" t="s">
        <v>336</v>
      </c>
      <c r="AE94" s="109"/>
      <c r="AF94" s="103" t="s">
        <v>371</v>
      </c>
      <c r="AG94" s="104"/>
      <c r="AH94" s="105" t="s">
        <v>208</v>
      </c>
      <c r="AI94" s="104"/>
      <c r="AJ94" s="103" t="s">
        <v>359</v>
      </c>
      <c r="AK94" s="104"/>
    </row>
    <row r="95" spans="1:37" x14ac:dyDescent="0.2">
      <c r="A95" s="51">
        <v>94</v>
      </c>
      <c r="B95" s="52" t="s">
        <v>159</v>
      </c>
      <c r="C95" s="52" t="s">
        <v>412</v>
      </c>
      <c r="D95" s="52" t="s">
        <v>159</v>
      </c>
      <c r="E95" s="53" t="s">
        <v>375</v>
      </c>
      <c r="F95" s="51" t="s">
        <v>376</v>
      </c>
      <c r="G95" s="54">
        <f t="shared" si="1"/>
        <v>0</v>
      </c>
      <c r="H95" s="125" t="s">
        <v>126</v>
      </c>
      <c r="I95" s="126"/>
      <c r="J95" s="127" t="s">
        <v>95</v>
      </c>
      <c r="K95" s="126"/>
      <c r="L95" s="127" t="s">
        <v>75</v>
      </c>
      <c r="M95" s="126"/>
      <c r="N95" s="118" t="s">
        <v>300</v>
      </c>
      <c r="O95" s="119"/>
      <c r="P95" s="120" t="s">
        <v>92</v>
      </c>
      <c r="Q95" s="119"/>
      <c r="R95" s="121" t="s">
        <v>305</v>
      </c>
      <c r="S95" s="119"/>
      <c r="T95" s="114" t="s">
        <v>314</v>
      </c>
      <c r="U95" s="115"/>
      <c r="V95" s="114" t="s">
        <v>294</v>
      </c>
      <c r="W95" s="115"/>
      <c r="X95" s="114" t="s">
        <v>94</v>
      </c>
      <c r="Y95" s="115"/>
      <c r="Z95" s="108" t="s">
        <v>251</v>
      </c>
      <c r="AA95" s="109"/>
      <c r="AB95" s="108" t="s">
        <v>339</v>
      </c>
      <c r="AC95" s="109"/>
      <c r="AD95" s="110" t="s">
        <v>323</v>
      </c>
      <c r="AE95" s="109"/>
      <c r="AF95" s="103" t="s">
        <v>288</v>
      </c>
      <c r="AG95" s="104"/>
      <c r="AH95" s="105" t="s">
        <v>329</v>
      </c>
      <c r="AI95" s="104"/>
      <c r="AJ95" s="105" t="s">
        <v>208</v>
      </c>
      <c r="AK95" s="104"/>
    </row>
    <row r="96" spans="1:37" x14ac:dyDescent="0.2">
      <c r="A96" s="51">
        <v>95</v>
      </c>
      <c r="B96" s="52" t="s">
        <v>646</v>
      </c>
      <c r="C96" s="52" t="s">
        <v>645</v>
      </c>
      <c r="D96" s="52" t="s">
        <v>646</v>
      </c>
      <c r="E96" s="53" t="s">
        <v>375</v>
      </c>
      <c r="F96" s="51" t="s">
        <v>376</v>
      </c>
      <c r="G96" s="54">
        <f t="shared" si="1"/>
        <v>0</v>
      </c>
      <c r="H96" s="125" t="s">
        <v>76</v>
      </c>
      <c r="I96" s="126"/>
      <c r="J96" s="127" t="s">
        <v>56</v>
      </c>
      <c r="K96" s="126"/>
      <c r="L96" s="127" t="s">
        <v>53</v>
      </c>
      <c r="M96" s="126"/>
      <c r="N96" s="118" t="s">
        <v>78</v>
      </c>
      <c r="O96" s="119"/>
      <c r="P96" s="120" t="s">
        <v>87</v>
      </c>
      <c r="Q96" s="119"/>
      <c r="R96" s="121" t="s">
        <v>146</v>
      </c>
      <c r="S96" s="119"/>
      <c r="T96" s="114" t="s">
        <v>314</v>
      </c>
      <c r="U96" s="115"/>
      <c r="V96" s="114" t="s">
        <v>214</v>
      </c>
      <c r="W96" s="115"/>
      <c r="X96" s="114" t="s">
        <v>199</v>
      </c>
      <c r="Y96" s="115"/>
      <c r="Z96" s="108" t="s">
        <v>325</v>
      </c>
      <c r="AA96" s="109"/>
      <c r="AB96" s="110" t="s">
        <v>234</v>
      </c>
      <c r="AC96" s="109"/>
      <c r="AD96" s="110" t="s">
        <v>251</v>
      </c>
      <c r="AE96" s="109"/>
      <c r="AF96" s="103" t="s">
        <v>372</v>
      </c>
      <c r="AG96" s="104"/>
      <c r="AH96" s="105" t="s">
        <v>329</v>
      </c>
      <c r="AI96" s="104"/>
      <c r="AJ96" s="105" t="s">
        <v>147</v>
      </c>
      <c r="AK96" s="104"/>
    </row>
    <row r="97" spans="1:37" x14ac:dyDescent="0.2">
      <c r="A97" s="51">
        <v>96</v>
      </c>
      <c r="B97" s="52" t="s">
        <v>388</v>
      </c>
      <c r="C97" s="52" t="s">
        <v>387</v>
      </c>
      <c r="D97" s="52" t="s">
        <v>388</v>
      </c>
      <c r="E97" s="53" t="s">
        <v>375</v>
      </c>
      <c r="F97" s="51" t="s">
        <v>376</v>
      </c>
      <c r="G97" s="54">
        <f t="shared" si="1"/>
        <v>0</v>
      </c>
      <c r="H97" s="125" t="s">
        <v>66</v>
      </c>
      <c r="I97" s="126"/>
      <c r="J97" s="127" t="s">
        <v>95</v>
      </c>
      <c r="K97" s="126"/>
      <c r="L97" s="127" t="s">
        <v>53</v>
      </c>
      <c r="M97" s="126"/>
      <c r="N97" s="118" t="s">
        <v>300</v>
      </c>
      <c r="O97" s="119"/>
      <c r="P97" s="120" t="s">
        <v>303</v>
      </c>
      <c r="Q97" s="119"/>
      <c r="R97" s="121" t="s">
        <v>146</v>
      </c>
      <c r="S97" s="119"/>
      <c r="T97" s="114" t="s">
        <v>308</v>
      </c>
      <c r="U97" s="115"/>
      <c r="V97" s="114" t="s">
        <v>214</v>
      </c>
      <c r="W97" s="115"/>
      <c r="X97" s="114" t="s">
        <v>203</v>
      </c>
      <c r="Y97" s="115"/>
      <c r="Z97" s="108" t="s">
        <v>316</v>
      </c>
      <c r="AA97" s="109"/>
      <c r="AB97" s="110" t="s">
        <v>333</v>
      </c>
      <c r="AC97" s="109"/>
      <c r="AD97" s="110" t="s">
        <v>324</v>
      </c>
      <c r="AE97" s="109"/>
      <c r="AF97" s="103" t="s">
        <v>371</v>
      </c>
      <c r="AG97" s="104"/>
      <c r="AH97" s="105" t="s">
        <v>147</v>
      </c>
      <c r="AI97" s="104"/>
      <c r="AJ97" s="105" t="s">
        <v>367</v>
      </c>
      <c r="AK97" s="104"/>
    </row>
    <row r="98" spans="1:37" x14ac:dyDescent="0.2">
      <c r="A98" s="51">
        <v>97</v>
      </c>
      <c r="B98" s="52" t="s">
        <v>519</v>
      </c>
      <c r="C98" s="52" t="s">
        <v>516</v>
      </c>
      <c r="D98" s="52" t="s">
        <v>517</v>
      </c>
      <c r="E98" s="53" t="s">
        <v>375</v>
      </c>
      <c r="F98" s="51" t="s">
        <v>376</v>
      </c>
      <c r="G98" s="54">
        <f t="shared" si="1"/>
        <v>0</v>
      </c>
      <c r="H98" s="125" t="s">
        <v>66</v>
      </c>
      <c r="I98" s="126"/>
      <c r="J98" s="127" t="s">
        <v>56</v>
      </c>
      <c r="K98" s="126"/>
      <c r="L98" s="127" t="s">
        <v>80</v>
      </c>
      <c r="M98" s="126"/>
      <c r="N98" s="118" t="s">
        <v>133</v>
      </c>
      <c r="O98" s="119"/>
      <c r="P98" s="120" t="s">
        <v>303</v>
      </c>
      <c r="Q98" s="119"/>
      <c r="R98" s="121" t="s">
        <v>305</v>
      </c>
      <c r="S98" s="119"/>
      <c r="T98" s="114" t="s">
        <v>308</v>
      </c>
      <c r="U98" s="115"/>
      <c r="V98" s="114" t="s">
        <v>214</v>
      </c>
      <c r="W98" s="115"/>
      <c r="X98" s="114" t="s">
        <v>94</v>
      </c>
      <c r="Y98" s="115"/>
      <c r="Z98" s="108" t="s">
        <v>311</v>
      </c>
      <c r="AA98" s="109"/>
      <c r="AB98" s="110" t="s">
        <v>336</v>
      </c>
      <c r="AC98" s="109"/>
      <c r="AD98" s="110" t="s">
        <v>324</v>
      </c>
      <c r="AE98" s="109"/>
      <c r="AF98" s="103" t="s">
        <v>345</v>
      </c>
      <c r="AG98" s="104"/>
      <c r="AH98" s="105" t="s">
        <v>351</v>
      </c>
      <c r="AI98" s="104"/>
      <c r="AJ98" s="105" t="s">
        <v>208</v>
      </c>
      <c r="AK98" s="104"/>
    </row>
    <row r="99" spans="1:37" x14ac:dyDescent="0.2">
      <c r="A99" s="51">
        <v>98</v>
      </c>
      <c r="B99" s="52" t="s">
        <v>518</v>
      </c>
      <c r="C99" s="52" t="s">
        <v>516</v>
      </c>
      <c r="D99" s="52" t="s">
        <v>517</v>
      </c>
      <c r="E99" s="53" t="s">
        <v>375</v>
      </c>
      <c r="F99" s="51" t="s">
        <v>376</v>
      </c>
      <c r="G99" s="54">
        <f t="shared" si="1"/>
        <v>0</v>
      </c>
      <c r="H99" s="125" t="s">
        <v>61</v>
      </c>
      <c r="I99" s="126"/>
      <c r="J99" s="127" t="s">
        <v>95</v>
      </c>
      <c r="K99" s="126"/>
      <c r="L99" s="127" t="s">
        <v>53</v>
      </c>
      <c r="M99" s="126"/>
      <c r="N99" s="118" t="s">
        <v>300</v>
      </c>
      <c r="O99" s="119"/>
      <c r="P99" s="120" t="s">
        <v>303</v>
      </c>
      <c r="Q99" s="119"/>
      <c r="R99" s="121" t="s">
        <v>305</v>
      </c>
      <c r="S99" s="119"/>
      <c r="T99" s="114" t="s">
        <v>183</v>
      </c>
      <c r="U99" s="115"/>
      <c r="V99" s="114" t="s">
        <v>313</v>
      </c>
      <c r="W99" s="115"/>
      <c r="X99" s="114" t="s">
        <v>203</v>
      </c>
      <c r="Y99" s="115"/>
      <c r="Z99" s="108" t="s">
        <v>324</v>
      </c>
      <c r="AA99" s="109"/>
      <c r="AB99" s="110" t="s">
        <v>332</v>
      </c>
      <c r="AC99" s="109"/>
      <c r="AD99" s="111" t="s">
        <v>191</v>
      </c>
      <c r="AE99" s="109"/>
      <c r="AF99" s="103" t="s">
        <v>288</v>
      </c>
      <c r="AG99" s="104"/>
      <c r="AH99" s="105" t="s">
        <v>329</v>
      </c>
      <c r="AI99" s="104"/>
      <c r="AJ99" s="105" t="s">
        <v>357</v>
      </c>
      <c r="AK99" s="104"/>
    </row>
    <row r="100" spans="1:37" x14ac:dyDescent="0.2">
      <c r="A100" s="51">
        <v>99</v>
      </c>
      <c r="B100" s="52" t="s">
        <v>488</v>
      </c>
      <c r="C100" s="52" t="s">
        <v>486</v>
      </c>
      <c r="D100" s="52" t="s">
        <v>488</v>
      </c>
      <c r="E100" s="53" t="s">
        <v>375</v>
      </c>
      <c r="F100" s="51" t="s">
        <v>376</v>
      </c>
      <c r="G100" s="54">
        <f t="shared" si="1"/>
        <v>0</v>
      </c>
      <c r="H100" s="125" t="s">
        <v>66</v>
      </c>
      <c r="I100" s="126"/>
      <c r="J100" s="127" t="s">
        <v>56</v>
      </c>
      <c r="K100" s="126"/>
      <c r="L100" s="127" t="s">
        <v>81</v>
      </c>
      <c r="M100" s="126"/>
      <c r="N100" s="118" t="s">
        <v>300</v>
      </c>
      <c r="O100" s="119"/>
      <c r="P100" s="120" t="s">
        <v>302</v>
      </c>
      <c r="Q100" s="119"/>
      <c r="R100" s="121" t="s">
        <v>146</v>
      </c>
      <c r="S100" s="119"/>
      <c r="T100" s="114" t="s">
        <v>200</v>
      </c>
      <c r="U100" s="115"/>
      <c r="V100" s="114" t="s">
        <v>214</v>
      </c>
      <c r="W100" s="115"/>
      <c r="X100" s="114" t="s">
        <v>314</v>
      </c>
      <c r="Y100" s="115"/>
      <c r="Z100" s="108" t="s">
        <v>316</v>
      </c>
      <c r="AA100" s="109"/>
      <c r="AB100" s="110" t="s">
        <v>325</v>
      </c>
      <c r="AC100" s="109"/>
      <c r="AD100" s="110" t="s">
        <v>328</v>
      </c>
      <c r="AE100" s="109"/>
      <c r="AF100" s="103" t="s">
        <v>372</v>
      </c>
      <c r="AG100" s="104"/>
      <c r="AH100" s="103" t="s">
        <v>359</v>
      </c>
      <c r="AI100" s="104"/>
      <c r="AJ100" s="105" t="s">
        <v>367</v>
      </c>
      <c r="AK100" s="104"/>
    </row>
    <row r="101" spans="1:37" x14ac:dyDescent="0.2">
      <c r="A101" s="51">
        <v>100</v>
      </c>
      <c r="B101" s="52" t="s">
        <v>99</v>
      </c>
      <c r="C101" s="52" t="s">
        <v>384</v>
      </c>
      <c r="D101" s="52" t="s">
        <v>99</v>
      </c>
      <c r="E101" s="53" t="s">
        <v>375</v>
      </c>
      <c r="F101" s="51" t="s">
        <v>376</v>
      </c>
      <c r="G101" s="54">
        <f t="shared" si="1"/>
        <v>0</v>
      </c>
      <c r="H101" s="125" t="s">
        <v>66</v>
      </c>
      <c r="I101" s="126"/>
      <c r="J101" s="127" t="s">
        <v>56</v>
      </c>
      <c r="K101" s="126"/>
      <c r="L101" s="127" t="s">
        <v>49</v>
      </c>
      <c r="M101" s="126"/>
      <c r="N101" s="118" t="s">
        <v>194</v>
      </c>
      <c r="O101" s="119"/>
      <c r="P101" s="120" t="s">
        <v>305</v>
      </c>
      <c r="Q101" s="119"/>
      <c r="R101" s="121" t="s">
        <v>86</v>
      </c>
      <c r="S101" s="119"/>
      <c r="T101" s="114" t="s">
        <v>321</v>
      </c>
      <c r="U101" s="115"/>
      <c r="V101" s="114" t="s">
        <v>214</v>
      </c>
      <c r="W101" s="115"/>
      <c r="X101" s="114" t="s">
        <v>314</v>
      </c>
      <c r="Y101" s="115"/>
      <c r="Z101" s="108" t="s">
        <v>316</v>
      </c>
      <c r="AA101" s="109"/>
      <c r="AB101" s="110" t="s">
        <v>370</v>
      </c>
      <c r="AC101" s="109"/>
      <c r="AD101" s="110" t="s">
        <v>324</v>
      </c>
      <c r="AE101" s="109"/>
      <c r="AF101" s="103" t="s">
        <v>355</v>
      </c>
      <c r="AG101" s="104"/>
      <c r="AH101" s="103" t="s">
        <v>335</v>
      </c>
      <c r="AI101" s="104"/>
      <c r="AJ101" s="105" t="s">
        <v>208</v>
      </c>
      <c r="AK101" s="104"/>
    </row>
    <row r="102" spans="1:37" x14ac:dyDescent="0.2">
      <c r="A102" s="51">
        <v>101</v>
      </c>
      <c r="B102" s="52" t="s">
        <v>683</v>
      </c>
      <c r="C102" s="52" t="s">
        <v>682</v>
      </c>
      <c r="D102" s="52" t="s">
        <v>685</v>
      </c>
      <c r="E102" s="53" t="s">
        <v>375</v>
      </c>
      <c r="F102" s="51" t="s">
        <v>376</v>
      </c>
      <c r="G102" s="54">
        <f t="shared" si="1"/>
        <v>0</v>
      </c>
      <c r="H102" s="125" t="s">
        <v>61</v>
      </c>
      <c r="I102" s="126"/>
      <c r="J102" s="127" t="s">
        <v>89</v>
      </c>
      <c r="K102" s="126"/>
      <c r="L102" s="127" t="s">
        <v>49</v>
      </c>
      <c r="M102" s="126"/>
      <c r="N102" s="118" t="s">
        <v>78</v>
      </c>
      <c r="O102" s="119"/>
      <c r="P102" s="120" t="s">
        <v>305</v>
      </c>
      <c r="Q102" s="119"/>
      <c r="R102" s="121" t="s">
        <v>310</v>
      </c>
      <c r="S102" s="119"/>
      <c r="T102" s="114" t="s">
        <v>175</v>
      </c>
      <c r="U102" s="115"/>
      <c r="V102" s="114" t="s">
        <v>314</v>
      </c>
      <c r="W102" s="115"/>
      <c r="X102" s="114" t="s">
        <v>94</v>
      </c>
      <c r="Y102" s="115"/>
      <c r="Z102" s="108" t="s">
        <v>202</v>
      </c>
      <c r="AA102" s="109"/>
      <c r="AB102" s="110" t="s">
        <v>370</v>
      </c>
      <c r="AC102" s="109"/>
      <c r="AD102" s="110" t="s">
        <v>328</v>
      </c>
      <c r="AE102" s="109"/>
      <c r="AF102" s="103" t="s">
        <v>208</v>
      </c>
      <c r="AG102" s="104"/>
      <c r="AH102" s="105" t="s">
        <v>351</v>
      </c>
      <c r="AI102" s="104"/>
      <c r="AJ102" s="105" t="s">
        <v>372</v>
      </c>
      <c r="AK102" s="104"/>
    </row>
    <row r="103" spans="1:37" x14ac:dyDescent="0.2">
      <c r="A103" s="51">
        <v>102</v>
      </c>
      <c r="B103" s="52" t="s">
        <v>684</v>
      </c>
      <c r="C103" s="52" t="s">
        <v>682</v>
      </c>
      <c r="D103" s="52" t="s">
        <v>685</v>
      </c>
      <c r="E103" s="53" t="s">
        <v>375</v>
      </c>
      <c r="F103" s="51" t="s">
        <v>376</v>
      </c>
      <c r="G103" s="54">
        <f t="shared" si="1"/>
        <v>0</v>
      </c>
      <c r="H103" s="127" t="s">
        <v>66</v>
      </c>
      <c r="I103" s="126"/>
      <c r="J103" s="127" t="s">
        <v>56</v>
      </c>
      <c r="K103" s="126"/>
      <c r="L103" s="127" t="s">
        <v>95</v>
      </c>
      <c r="M103" s="126"/>
      <c r="N103" s="118" t="s">
        <v>305</v>
      </c>
      <c r="O103" s="119"/>
      <c r="P103" s="120" t="s">
        <v>303</v>
      </c>
      <c r="Q103" s="119"/>
      <c r="R103" s="121" t="s">
        <v>302</v>
      </c>
      <c r="S103" s="119"/>
      <c r="T103" s="114" t="s">
        <v>216</v>
      </c>
      <c r="U103" s="115"/>
      <c r="V103" s="114" t="s">
        <v>314</v>
      </c>
      <c r="W103" s="115"/>
      <c r="X103" s="114" t="s">
        <v>96</v>
      </c>
      <c r="Y103" s="115"/>
      <c r="Z103" s="108" t="s">
        <v>202</v>
      </c>
      <c r="AA103" s="109"/>
      <c r="AB103" s="110" t="s">
        <v>325</v>
      </c>
      <c r="AC103" s="109"/>
      <c r="AD103" s="110" t="s">
        <v>328</v>
      </c>
      <c r="AE103" s="109"/>
      <c r="AF103" s="103" t="s">
        <v>208</v>
      </c>
      <c r="AG103" s="104"/>
      <c r="AH103" s="105" t="s">
        <v>351</v>
      </c>
      <c r="AI103" s="104"/>
      <c r="AJ103" s="105" t="s">
        <v>372</v>
      </c>
      <c r="AK103" s="104"/>
    </row>
    <row r="104" spans="1:37" x14ac:dyDescent="0.2">
      <c r="A104" s="51">
        <v>103</v>
      </c>
      <c r="B104" s="52" t="s">
        <v>112</v>
      </c>
      <c r="C104" s="52" t="s">
        <v>513</v>
      </c>
      <c r="D104" s="52" t="s">
        <v>112</v>
      </c>
      <c r="E104" s="53" t="s">
        <v>375</v>
      </c>
      <c r="F104" s="51" t="s">
        <v>376</v>
      </c>
      <c r="G104" s="54">
        <f t="shared" si="1"/>
        <v>0</v>
      </c>
      <c r="H104" s="125" t="s">
        <v>66</v>
      </c>
      <c r="I104" s="126"/>
      <c r="J104" s="127" t="s">
        <v>56</v>
      </c>
      <c r="K104" s="126"/>
      <c r="L104" s="127" t="s">
        <v>52</v>
      </c>
      <c r="M104" s="126"/>
      <c r="N104" s="118" t="s">
        <v>300</v>
      </c>
      <c r="O104" s="119"/>
      <c r="P104" s="120" t="s">
        <v>305</v>
      </c>
      <c r="Q104" s="119"/>
      <c r="R104" s="121" t="s">
        <v>188</v>
      </c>
      <c r="S104" s="119"/>
      <c r="T104" s="114" t="s">
        <v>216</v>
      </c>
      <c r="U104" s="115"/>
      <c r="V104" s="114" t="s">
        <v>94</v>
      </c>
      <c r="W104" s="115"/>
      <c r="X104" s="114" t="s">
        <v>172</v>
      </c>
      <c r="Y104" s="115"/>
      <c r="Z104" s="108" t="s">
        <v>323</v>
      </c>
      <c r="AA104" s="109"/>
      <c r="AB104" s="110" t="s">
        <v>370</v>
      </c>
      <c r="AC104" s="109"/>
      <c r="AD104" s="110" t="s">
        <v>324</v>
      </c>
      <c r="AE104" s="109"/>
      <c r="AF104" s="103" t="s">
        <v>288</v>
      </c>
      <c r="AG104" s="104"/>
      <c r="AH104" s="103" t="s">
        <v>240</v>
      </c>
      <c r="AI104" s="104"/>
      <c r="AJ104" s="105" t="s">
        <v>208</v>
      </c>
      <c r="AK104" s="104"/>
    </row>
    <row r="105" spans="1:37" x14ac:dyDescent="0.2">
      <c r="A105" s="51">
        <v>104</v>
      </c>
      <c r="B105" s="52" t="s">
        <v>117</v>
      </c>
      <c r="C105" s="52" t="s">
        <v>632</v>
      </c>
      <c r="D105" s="52" t="s">
        <v>117</v>
      </c>
      <c r="E105" s="53" t="s">
        <v>375</v>
      </c>
      <c r="F105" s="51" t="s">
        <v>376</v>
      </c>
      <c r="G105" s="54">
        <f t="shared" si="1"/>
        <v>0</v>
      </c>
      <c r="H105" s="125" t="s">
        <v>66</v>
      </c>
      <c r="I105" s="126"/>
      <c r="J105" s="127" t="s">
        <v>63</v>
      </c>
      <c r="K105" s="126"/>
      <c r="L105" s="127" t="s">
        <v>72</v>
      </c>
      <c r="M105" s="126"/>
      <c r="N105" s="118" t="s">
        <v>305</v>
      </c>
      <c r="O105" s="119"/>
      <c r="P105" s="120" t="s">
        <v>86</v>
      </c>
      <c r="Q105" s="119"/>
      <c r="R105" s="121" t="s">
        <v>306</v>
      </c>
      <c r="S105" s="119"/>
      <c r="T105" s="114" t="s">
        <v>138</v>
      </c>
      <c r="U105" s="115"/>
      <c r="V105" s="114" t="s">
        <v>214</v>
      </c>
      <c r="W105" s="115"/>
      <c r="X105" s="114" t="s">
        <v>173</v>
      </c>
      <c r="Y105" s="115"/>
      <c r="Z105" s="108" t="s">
        <v>215</v>
      </c>
      <c r="AA105" s="109"/>
      <c r="AB105" s="110" t="s">
        <v>325</v>
      </c>
      <c r="AC105" s="109"/>
      <c r="AD105" s="110" t="s">
        <v>341</v>
      </c>
      <c r="AE105" s="109"/>
      <c r="AF105" s="103" t="s">
        <v>358</v>
      </c>
      <c r="AG105" s="104"/>
      <c r="AH105" s="105" t="s">
        <v>350</v>
      </c>
      <c r="AI105" s="104"/>
      <c r="AJ105" s="105" t="s">
        <v>352</v>
      </c>
      <c r="AK105" s="104"/>
    </row>
    <row r="106" spans="1:37" x14ac:dyDescent="0.2">
      <c r="A106" s="51">
        <v>105</v>
      </c>
      <c r="B106" s="52" t="s">
        <v>106</v>
      </c>
      <c r="C106" s="52" t="s">
        <v>489</v>
      </c>
      <c r="D106" s="52" t="s">
        <v>106</v>
      </c>
      <c r="E106" s="53" t="s">
        <v>375</v>
      </c>
      <c r="F106" s="51" t="s">
        <v>376</v>
      </c>
      <c r="G106" s="54">
        <f t="shared" si="1"/>
        <v>0</v>
      </c>
      <c r="H106" s="125" t="s">
        <v>66</v>
      </c>
      <c r="I106" s="126"/>
      <c r="J106" s="127" t="s">
        <v>56</v>
      </c>
      <c r="K106" s="126"/>
      <c r="L106" s="127" t="s">
        <v>81</v>
      </c>
      <c r="M106" s="126"/>
      <c r="N106" s="118" t="s">
        <v>305</v>
      </c>
      <c r="O106" s="119"/>
      <c r="P106" s="120" t="s">
        <v>303</v>
      </c>
      <c r="Q106" s="119"/>
      <c r="R106" s="121" t="s">
        <v>146</v>
      </c>
      <c r="S106" s="119"/>
      <c r="T106" s="114" t="s">
        <v>183</v>
      </c>
      <c r="U106" s="115"/>
      <c r="V106" s="114" t="s">
        <v>214</v>
      </c>
      <c r="W106" s="115"/>
      <c r="X106" s="114" t="s">
        <v>321</v>
      </c>
      <c r="Y106" s="115"/>
      <c r="Z106" s="108" t="s">
        <v>215</v>
      </c>
      <c r="AA106" s="109"/>
      <c r="AB106" s="110" t="s">
        <v>202</v>
      </c>
      <c r="AC106" s="109"/>
      <c r="AD106" s="110" t="s">
        <v>344</v>
      </c>
      <c r="AE106" s="109"/>
      <c r="AF106" s="103" t="s">
        <v>371</v>
      </c>
      <c r="AG106" s="104"/>
      <c r="AH106" s="105" t="s">
        <v>329</v>
      </c>
      <c r="AI106" s="104"/>
      <c r="AJ106" s="105" t="s">
        <v>372</v>
      </c>
      <c r="AK106" s="104"/>
    </row>
    <row r="107" spans="1:37" x14ac:dyDescent="0.2">
      <c r="A107" s="51">
        <v>106</v>
      </c>
      <c r="B107" s="52" t="s">
        <v>620</v>
      </c>
      <c r="C107" s="52" t="s">
        <v>619</v>
      </c>
      <c r="D107" s="52" t="s">
        <v>620</v>
      </c>
      <c r="E107" s="53" t="s">
        <v>375</v>
      </c>
      <c r="F107" s="51" t="s">
        <v>376</v>
      </c>
      <c r="G107" s="54">
        <f t="shared" si="1"/>
        <v>0</v>
      </c>
      <c r="H107" s="125" t="s">
        <v>66</v>
      </c>
      <c r="I107" s="126"/>
      <c r="J107" s="127" t="s">
        <v>60</v>
      </c>
      <c r="K107" s="126"/>
      <c r="L107" s="127" t="s">
        <v>49</v>
      </c>
      <c r="M107" s="126"/>
      <c r="N107" s="118" t="s">
        <v>50</v>
      </c>
      <c r="O107" s="119"/>
      <c r="P107" s="120" t="s">
        <v>86</v>
      </c>
      <c r="Q107" s="119"/>
      <c r="R107" s="121" t="s">
        <v>146</v>
      </c>
      <c r="S107" s="119"/>
      <c r="T107" s="114" t="s">
        <v>216</v>
      </c>
      <c r="U107" s="115"/>
      <c r="V107" s="114" t="s">
        <v>214</v>
      </c>
      <c r="W107" s="115"/>
      <c r="X107" s="114" t="s">
        <v>175</v>
      </c>
      <c r="Y107" s="115"/>
      <c r="Z107" s="108" t="s">
        <v>336</v>
      </c>
      <c r="AA107" s="109"/>
      <c r="AB107" s="110" t="s">
        <v>328</v>
      </c>
      <c r="AC107" s="109"/>
      <c r="AD107" s="110" t="s">
        <v>344</v>
      </c>
      <c r="AE107" s="109"/>
      <c r="AF107" s="103" t="s">
        <v>208</v>
      </c>
      <c r="AG107" s="104"/>
      <c r="AH107" s="105" t="s">
        <v>349</v>
      </c>
      <c r="AI107" s="104"/>
      <c r="AJ107" s="105" t="s">
        <v>357</v>
      </c>
      <c r="AK107" s="104"/>
    </row>
    <row r="108" spans="1:37" x14ac:dyDescent="0.2">
      <c r="A108" s="51">
        <v>107</v>
      </c>
      <c r="B108" s="52" t="s">
        <v>374</v>
      </c>
      <c r="C108" s="52" t="s">
        <v>373</v>
      </c>
      <c r="D108" s="52" t="s">
        <v>374</v>
      </c>
      <c r="E108" s="53" t="s">
        <v>375</v>
      </c>
      <c r="F108" s="51" t="s">
        <v>376</v>
      </c>
      <c r="G108" s="54">
        <f t="shared" si="1"/>
        <v>0</v>
      </c>
      <c r="H108" s="125" t="s">
        <v>66</v>
      </c>
      <c r="I108" s="126"/>
      <c r="J108" s="127" t="s">
        <v>56</v>
      </c>
      <c r="K108" s="126"/>
      <c r="L108" s="127" t="s">
        <v>61</v>
      </c>
      <c r="M108" s="126"/>
      <c r="N108" s="118" t="s">
        <v>300</v>
      </c>
      <c r="O108" s="119"/>
      <c r="P108" s="120" t="s">
        <v>302</v>
      </c>
      <c r="Q108" s="119"/>
      <c r="R108" s="121" t="s">
        <v>309</v>
      </c>
      <c r="S108" s="119"/>
      <c r="T108" s="114" t="s">
        <v>96</v>
      </c>
      <c r="U108" s="115"/>
      <c r="V108" s="114" t="s">
        <v>308</v>
      </c>
      <c r="W108" s="115"/>
      <c r="X108" s="114" t="s">
        <v>322</v>
      </c>
      <c r="Y108" s="115"/>
      <c r="Z108" s="108" t="s">
        <v>311</v>
      </c>
      <c r="AA108" s="109"/>
      <c r="AB108" s="110" t="s">
        <v>328</v>
      </c>
      <c r="AC108" s="109"/>
      <c r="AD108" s="110" t="s">
        <v>340</v>
      </c>
      <c r="AE108" s="109"/>
      <c r="AF108" s="103" t="s">
        <v>326</v>
      </c>
      <c r="AG108" s="104"/>
      <c r="AH108" s="105" t="s">
        <v>354</v>
      </c>
      <c r="AI108" s="104"/>
      <c r="AJ108" s="105" t="s">
        <v>356</v>
      </c>
      <c r="AK108" s="104"/>
    </row>
    <row r="109" spans="1:37" x14ac:dyDescent="0.2">
      <c r="A109" s="51">
        <v>108</v>
      </c>
      <c r="B109" s="52" t="s">
        <v>692</v>
      </c>
      <c r="C109" s="52" t="s">
        <v>700</v>
      </c>
      <c r="D109" s="52" t="s">
        <v>699</v>
      </c>
      <c r="E109" s="53" t="s">
        <v>693</v>
      </c>
      <c r="F109" s="51" t="s">
        <v>376</v>
      </c>
      <c r="G109" s="54">
        <f t="shared" si="1"/>
        <v>0</v>
      </c>
      <c r="H109" s="125" t="s">
        <v>53</v>
      </c>
      <c r="I109" s="126"/>
      <c r="J109" s="127" t="s">
        <v>62</v>
      </c>
      <c r="K109" s="126"/>
      <c r="L109" s="127" t="s">
        <v>169</v>
      </c>
      <c r="M109" s="126"/>
      <c r="N109" s="118" t="s">
        <v>301</v>
      </c>
      <c r="O109" s="119"/>
      <c r="P109" s="120" t="s">
        <v>205</v>
      </c>
      <c r="Q109" s="119"/>
      <c r="R109" s="121" t="s">
        <v>302</v>
      </c>
      <c r="S109" s="119"/>
      <c r="T109" s="114" t="s">
        <v>175</v>
      </c>
      <c r="U109" s="115"/>
      <c r="V109" s="114" t="s">
        <v>183</v>
      </c>
      <c r="W109" s="115"/>
      <c r="X109" s="114" t="s">
        <v>321</v>
      </c>
      <c r="Y109" s="115"/>
      <c r="Z109" s="108" t="s">
        <v>324</v>
      </c>
      <c r="AA109" s="109"/>
      <c r="AB109" s="110" t="s">
        <v>333</v>
      </c>
      <c r="AC109" s="109"/>
      <c r="AD109" s="110" t="s">
        <v>328</v>
      </c>
      <c r="AE109" s="109"/>
      <c r="AF109" s="103" t="s">
        <v>371</v>
      </c>
      <c r="AG109" s="104"/>
      <c r="AH109" s="105" t="s">
        <v>208</v>
      </c>
      <c r="AI109" s="104"/>
      <c r="AJ109" s="105" t="s">
        <v>372</v>
      </c>
      <c r="AK109" s="104"/>
    </row>
    <row r="110" spans="1:37" x14ac:dyDescent="0.2">
      <c r="A110" s="51">
        <v>109</v>
      </c>
      <c r="B110" s="52" t="s">
        <v>150</v>
      </c>
      <c r="C110" s="52" t="s">
        <v>508</v>
      </c>
      <c r="D110" s="52" t="s">
        <v>150</v>
      </c>
      <c r="E110" s="53" t="s">
        <v>375</v>
      </c>
      <c r="F110" s="51" t="s">
        <v>376</v>
      </c>
      <c r="G110" s="54">
        <f t="shared" si="1"/>
        <v>0</v>
      </c>
      <c r="H110" s="125" t="s">
        <v>66</v>
      </c>
      <c r="I110" s="126"/>
      <c r="J110" s="127" t="s">
        <v>56</v>
      </c>
      <c r="K110" s="126"/>
      <c r="L110" s="127" t="s">
        <v>53</v>
      </c>
      <c r="M110" s="126"/>
      <c r="N110" s="118" t="s">
        <v>300</v>
      </c>
      <c r="O110" s="119"/>
      <c r="P110" s="120" t="s">
        <v>86</v>
      </c>
      <c r="Q110" s="119"/>
      <c r="R110" s="121" t="s">
        <v>305</v>
      </c>
      <c r="S110" s="119"/>
      <c r="T110" s="114" t="s">
        <v>94</v>
      </c>
      <c r="U110" s="115"/>
      <c r="V110" s="114" t="s">
        <v>214</v>
      </c>
      <c r="W110" s="115"/>
      <c r="X110" s="114" t="s">
        <v>199</v>
      </c>
      <c r="Y110" s="115"/>
      <c r="Z110" s="108" t="s">
        <v>323</v>
      </c>
      <c r="AA110" s="109"/>
      <c r="AB110" s="110" t="s">
        <v>370</v>
      </c>
      <c r="AC110" s="109"/>
      <c r="AD110" s="108" t="s">
        <v>215</v>
      </c>
      <c r="AE110" s="109"/>
      <c r="AF110" s="103" t="s">
        <v>372</v>
      </c>
      <c r="AG110" s="104"/>
      <c r="AH110" s="105" t="s">
        <v>240</v>
      </c>
      <c r="AI110" s="104"/>
      <c r="AJ110" s="105" t="s">
        <v>329</v>
      </c>
      <c r="AK110" s="104"/>
    </row>
    <row r="111" spans="1:37" x14ac:dyDescent="0.2">
      <c r="A111" s="51">
        <v>110</v>
      </c>
      <c r="B111" s="52" t="s">
        <v>267</v>
      </c>
      <c r="C111" s="52" t="s">
        <v>540</v>
      </c>
      <c r="D111" s="52" t="s">
        <v>267</v>
      </c>
      <c r="E111" s="53" t="s">
        <v>375</v>
      </c>
      <c r="F111" s="51" t="s">
        <v>376</v>
      </c>
      <c r="G111" s="54">
        <f t="shared" si="1"/>
        <v>0</v>
      </c>
      <c r="H111" s="125" t="s">
        <v>66</v>
      </c>
      <c r="I111" s="126"/>
      <c r="J111" s="127" t="s">
        <v>60</v>
      </c>
      <c r="K111" s="126"/>
      <c r="L111" s="127" t="s">
        <v>81</v>
      </c>
      <c r="M111" s="126"/>
      <c r="N111" s="118" t="s">
        <v>300</v>
      </c>
      <c r="O111" s="119"/>
      <c r="P111" s="120" t="s">
        <v>146</v>
      </c>
      <c r="Q111" s="119"/>
      <c r="R111" s="121" t="s">
        <v>181</v>
      </c>
      <c r="S111" s="119"/>
      <c r="T111" s="114" t="s">
        <v>200</v>
      </c>
      <c r="U111" s="115"/>
      <c r="V111" s="114" t="s">
        <v>183</v>
      </c>
      <c r="W111" s="115"/>
      <c r="X111" s="114" t="s">
        <v>308</v>
      </c>
      <c r="Y111" s="115"/>
      <c r="Z111" s="108" t="s">
        <v>312</v>
      </c>
      <c r="AA111" s="109"/>
      <c r="AB111" s="110" t="s">
        <v>370</v>
      </c>
      <c r="AC111" s="109"/>
      <c r="AD111" s="110" t="s">
        <v>344</v>
      </c>
      <c r="AE111" s="109"/>
      <c r="AF111" s="103" t="s">
        <v>371</v>
      </c>
      <c r="AG111" s="104"/>
      <c r="AH111" s="105" t="s">
        <v>352</v>
      </c>
      <c r="AI111" s="104"/>
      <c r="AJ111" s="105" t="s">
        <v>372</v>
      </c>
      <c r="AK111" s="104"/>
    </row>
    <row r="112" spans="1:37" x14ac:dyDescent="0.2">
      <c r="A112" s="51">
        <v>111</v>
      </c>
      <c r="B112" s="52" t="s">
        <v>659</v>
      </c>
      <c r="C112" s="52" t="s">
        <v>658</v>
      </c>
      <c r="D112" s="52" t="s">
        <v>659</v>
      </c>
      <c r="E112" s="53" t="s">
        <v>375</v>
      </c>
      <c r="F112" s="51" t="s">
        <v>376</v>
      </c>
      <c r="G112" s="54">
        <f t="shared" si="1"/>
        <v>0</v>
      </c>
      <c r="H112" s="125" t="s">
        <v>53</v>
      </c>
      <c r="I112" s="126"/>
      <c r="J112" s="127" t="s">
        <v>81</v>
      </c>
      <c r="K112" s="126"/>
      <c r="L112" s="127" t="s">
        <v>61</v>
      </c>
      <c r="M112" s="126"/>
      <c r="N112" s="118" t="s">
        <v>305</v>
      </c>
      <c r="O112" s="119"/>
      <c r="P112" s="120" t="s">
        <v>303</v>
      </c>
      <c r="Q112" s="119"/>
      <c r="R112" s="121" t="s">
        <v>78</v>
      </c>
      <c r="S112" s="119"/>
      <c r="T112" s="114" t="s">
        <v>94</v>
      </c>
      <c r="U112" s="115"/>
      <c r="V112" s="114" t="s">
        <v>214</v>
      </c>
      <c r="W112" s="115"/>
      <c r="X112" s="114" t="s">
        <v>175</v>
      </c>
      <c r="Y112" s="115"/>
      <c r="Z112" s="108" t="s">
        <v>143</v>
      </c>
      <c r="AA112" s="109"/>
      <c r="AB112" s="110" t="s">
        <v>325</v>
      </c>
      <c r="AC112" s="109"/>
      <c r="AD112" s="110" t="s">
        <v>340</v>
      </c>
      <c r="AE112" s="109"/>
      <c r="AF112" s="103" t="s">
        <v>346</v>
      </c>
      <c r="AG112" s="104"/>
      <c r="AH112" s="105" t="s">
        <v>326</v>
      </c>
      <c r="AI112" s="104"/>
      <c r="AJ112" s="105" t="s">
        <v>335</v>
      </c>
      <c r="AK112" s="104"/>
    </row>
    <row r="113" spans="1:37" x14ac:dyDescent="0.2">
      <c r="A113" s="51">
        <v>112</v>
      </c>
      <c r="B113" s="52" t="s">
        <v>702</v>
      </c>
      <c r="C113" s="52" t="s">
        <v>701</v>
      </c>
      <c r="D113" s="52" t="s">
        <v>702</v>
      </c>
      <c r="E113" s="53" t="s">
        <v>375</v>
      </c>
      <c r="F113" s="51" t="s">
        <v>376</v>
      </c>
      <c r="G113" s="54">
        <f t="shared" si="1"/>
        <v>0</v>
      </c>
      <c r="H113" s="125" t="s">
        <v>53</v>
      </c>
      <c r="I113" s="126"/>
      <c r="J113" s="127" t="s">
        <v>56</v>
      </c>
      <c r="K113" s="126"/>
      <c r="L113" s="127" t="s">
        <v>81</v>
      </c>
      <c r="M113" s="126"/>
      <c r="N113" s="118" t="s">
        <v>300</v>
      </c>
      <c r="O113" s="119"/>
      <c r="P113" s="120" t="s">
        <v>305</v>
      </c>
      <c r="Q113" s="119"/>
      <c r="R113" s="121" t="s">
        <v>306</v>
      </c>
      <c r="S113" s="119"/>
      <c r="T113" s="114" t="s">
        <v>175</v>
      </c>
      <c r="U113" s="115"/>
      <c r="V113" s="114" t="s">
        <v>314</v>
      </c>
      <c r="W113" s="115"/>
      <c r="X113" s="114" t="s">
        <v>94</v>
      </c>
      <c r="Y113" s="115"/>
      <c r="Z113" s="108" t="s">
        <v>143</v>
      </c>
      <c r="AA113" s="109"/>
      <c r="AB113" s="110" t="s">
        <v>339</v>
      </c>
      <c r="AC113" s="109"/>
      <c r="AD113" s="110" t="s">
        <v>328</v>
      </c>
      <c r="AE113" s="109"/>
      <c r="AF113" s="103" t="s">
        <v>371</v>
      </c>
      <c r="AG113" s="104"/>
      <c r="AH113" s="105" t="s">
        <v>329</v>
      </c>
      <c r="AI113" s="104"/>
      <c r="AJ113" s="105" t="s">
        <v>208</v>
      </c>
      <c r="AK113" s="104"/>
    </row>
    <row r="114" spans="1:37" x14ac:dyDescent="0.2">
      <c r="A114" s="51">
        <v>113</v>
      </c>
      <c r="B114" s="52" t="s">
        <v>149</v>
      </c>
      <c r="C114" s="52" t="s">
        <v>400</v>
      </c>
      <c r="D114" s="52" t="s">
        <v>149</v>
      </c>
      <c r="E114" s="53" t="s">
        <v>375</v>
      </c>
      <c r="F114" s="51" t="s">
        <v>376</v>
      </c>
      <c r="G114" s="54">
        <f t="shared" si="1"/>
        <v>0</v>
      </c>
      <c r="H114" s="125" t="s">
        <v>66</v>
      </c>
      <c r="I114" s="126"/>
      <c r="J114" s="127" t="s">
        <v>89</v>
      </c>
      <c r="K114" s="126"/>
      <c r="L114" s="127" t="s">
        <v>53</v>
      </c>
      <c r="M114" s="126"/>
      <c r="N114" s="118" t="s">
        <v>300</v>
      </c>
      <c r="O114" s="119"/>
      <c r="P114" s="120" t="s">
        <v>303</v>
      </c>
      <c r="Q114" s="119"/>
      <c r="R114" s="121" t="s">
        <v>302</v>
      </c>
      <c r="S114" s="119"/>
      <c r="T114" s="114" t="s">
        <v>216</v>
      </c>
      <c r="U114" s="115"/>
      <c r="V114" s="114" t="s">
        <v>287</v>
      </c>
      <c r="W114" s="115"/>
      <c r="X114" s="114" t="s">
        <v>314</v>
      </c>
      <c r="Y114" s="115"/>
      <c r="Z114" s="108" t="s">
        <v>215</v>
      </c>
      <c r="AA114" s="109"/>
      <c r="AB114" s="110" t="s">
        <v>330</v>
      </c>
      <c r="AC114" s="109"/>
      <c r="AD114" s="110" t="s">
        <v>328</v>
      </c>
      <c r="AE114" s="109"/>
      <c r="AF114" s="105" t="s">
        <v>208</v>
      </c>
      <c r="AG114" s="104"/>
      <c r="AH114" s="105" t="s">
        <v>351</v>
      </c>
      <c r="AI114" s="104"/>
      <c r="AJ114" s="105" t="s">
        <v>372</v>
      </c>
      <c r="AK114" s="104"/>
    </row>
    <row r="115" spans="1:37" x14ac:dyDescent="0.2">
      <c r="A115" s="51">
        <v>114</v>
      </c>
      <c r="B115" s="52" t="s">
        <v>473</v>
      </c>
      <c r="C115" s="52" t="s">
        <v>472</v>
      </c>
      <c r="D115" s="52" t="s">
        <v>473</v>
      </c>
      <c r="E115" s="53" t="s">
        <v>375</v>
      </c>
      <c r="F115" s="51" t="s">
        <v>376</v>
      </c>
      <c r="G115" s="54">
        <f t="shared" si="1"/>
        <v>0</v>
      </c>
      <c r="H115" s="125" t="s">
        <v>66</v>
      </c>
      <c r="I115" s="126"/>
      <c r="J115" s="127" t="s">
        <v>61</v>
      </c>
      <c r="K115" s="126"/>
      <c r="L115" s="127" t="s">
        <v>169</v>
      </c>
      <c r="M115" s="126"/>
      <c r="N115" s="118" t="s">
        <v>300</v>
      </c>
      <c r="O115" s="119"/>
      <c r="P115" s="120" t="s">
        <v>303</v>
      </c>
      <c r="Q115" s="119"/>
      <c r="R115" s="121" t="s">
        <v>305</v>
      </c>
      <c r="S115" s="119"/>
      <c r="T115" s="114" t="s">
        <v>69</v>
      </c>
      <c r="U115" s="115"/>
      <c r="V115" s="114" t="s">
        <v>214</v>
      </c>
      <c r="W115" s="115"/>
      <c r="X115" s="114" t="s">
        <v>200</v>
      </c>
      <c r="Y115" s="115"/>
      <c r="Z115" s="108" t="s">
        <v>324</v>
      </c>
      <c r="AA115" s="109"/>
      <c r="AB115" s="110" t="s">
        <v>333</v>
      </c>
      <c r="AC115" s="109"/>
      <c r="AD115" s="110" t="s">
        <v>343</v>
      </c>
      <c r="AE115" s="109"/>
      <c r="AF115" s="103" t="s">
        <v>288</v>
      </c>
      <c r="AG115" s="104"/>
      <c r="AH115" s="105" t="s">
        <v>326</v>
      </c>
      <c r="AI115" s="104"/>
      <c r="AJ115" s="105" t="s">
        <v>357</v>
      </c>
      <c r="AK115" s="104"/>
    </row>
    <row r="116" spans="1:37" x14ac:dyDescent="0.2">
      <c r="A116" s="51">
        <v>115</v>
      </c>
      <c r="B116" s="52" t="s">
        <v>586</v>
      </c>
      <c r="C116" s="52" t="s">
        <v>589</v>
      </c>
      <c r="D116" s="52" t="s">
        <v>588</v>
      </c>
      <c r="E116" s="53" t="s">
        <v>375</v>
      </c>
      <c r="F116" s="51" t="s">
        <v>376</v>
      </c>
      <c r="G116" s="54">
        <f t="shared" si="1"/>
        <v>0</v>
      </c>
      <c r="H116" s="125" t="s">
        <v>60</v>
      </c>
      <c r="I116" s="126"/>
      <c r="J116" s="127" t="s">
        <v>95</v>
      </c>
      <c r="K116" s="126"/>
      <c r="L116" s="127" t="s">
        <v>53</v>
      </c>
      <c r="M116" s="126"/>
      <c r="N116" s="118" t="s">
        <v>300</v>
      </c>
      <c r="O116" s="119"/>
      <c r="P116" s="120" t="s">
        <v>303</v>
      </c>
      <c r="Q116" s="119"/>
      <c r="R116" s="121" t="s">
        <v>305</v>
      </c>
      <c r="S116" s="119"/>
      <c r="T116" s="114" t="s">
        <v>183</v>
      </c>
      <c r="U116" s="115"/>
      <c r="V116" s="114" t="s">
        <v>175</v>
      </c>
      <c r="W116" s="115"/>
      <c r="X116" s="114" t="s">
        <v>287</v>
      </c>
      <c r="Y116" s="115"/>
      <c r="Z116" s="108" t="s">
        <v>317</v>
      </c>
      <c r="AA116" s="109"/>
      <c r="AB116" s="110" t="s">
        <v>324</v>
      </c>
      <c r="AC116" s="109"/>
      <c r="AD116" s="110" t="s">
        <v>328</v>
      </c>
      <c r="AE116" s="109"/>
      <c r="AF116" s="103" t="s">
        <v>371</v>
      </c>
      <c r="AG116" s="104"/>
      <c r="AH116" s="105" t="s">
        <v>351</v>
      </c>
      <c r="AI116" s="104"/>
      <c r="AJ116" s="105" t="s">
        <v>208</v>
      </c>
      <c r="AK116" s="104"/>
    </row>
    <row r="117" spans="1:37" x14ac:dyDescent="0.2">
      <c r="A117" s="51">
        <v>116</v>
      </c>
      <c r="B117" s="52" t="s">
        <v>587</v>
      </c>
      <c r="C117" s="52" t="s">
        <v>589</v>
      </c>
      <c r="D117" s="52" t="s">
        <v>588</v>
      </c>
      <c r="E117" s="53" t="s">
        <v>375</v>
      </c>
      <c r="F117" s="51" t="s">
        <v>376</v>
      </c>
      <c r="G117" s="54">
        <f t="shared" si="1"/>
        <v>0</v>
      </c>
      <c r="H117" s="125" t="s">
        <v>76</v>
      </c>
      <c r="I117" s="126"/>
      <c r="J117" s="127" t="s">
        <v>56</v>
      </c>
      <c r="K117" s="126"/>
      <c r="L117" s="127" t="s">
        <v>80</v>
      </c>
      <c r="M117" s="126"/>
      <c r="N117" s="118" t="s">
        <v>73</v>
      </c>
      <c r="O117" s="119"/>
      <c r="P117" s="120" t="s">
        <v>301</v>
      </c>
      <c r="Q117" s="119"/>
      <c r="R117" s="121" t="s">
        <v>84</v>
      </c>
      <c r="S117" s="119"/>
      <c r="T117" s="114" t="s">
        <v>173</v>
      </c>
      <c r="U117" s="115"/>
      <c r="V117" s="114" t="s">
        <v>313</v>
      </c>
      <c r="W117" s="115"/>
      <c r="X117" s="114" t="s">
        <v>132</v>
      </c>
      <c r="Y117" s="115"/>
      <c r="Z117" s="108" t="s">
        <v>336</v>
      </c>
      <c r="AA117" s="109"/>
      <c r="AB117" s="110" t="s">
        <v>339</v>
      </c>
      <c r="AC117" s="109"/>
      <c r="AD117" s="110" t="s">
        <v>325</v>
      </c>
      <c r="AE117" s="109"/>
      <c r="AF117" s="103" t="s">
        <v>335</v>
      </c>
      <c r="AG117" s="104"/>
      <c r="AH117" s="105" t="s">
        <v>349</v>
      </c>
      <c r="AI117" s="104"/>
      <c r="AJ117" s="105" t="s">
        <v>360</v>
      </c>
      <c r="AK117" s="104"/>
    </row>
    <row r="118" spans="1:37" x14ac:dyDescent="0.2">
      <c r="A118" s="51">
        <v>117</v>
      </c>
      <c r="B118" s="52" t="s">
        <v>483</v>
      </c>
      <c r="C118" s="52" t="s">
        <v>482</v>
      </c>
      <c r="D118" s="52" t="s">
        <v>483</v>
      </c>
      <c r="E118" s="53" t="s">
        <v>375</v>
      </c>
      <c r="F118" s="51" t="s">
        <v>376</v>
      </c>
      <c r="G118" s="54">
        <f t="shared" si="1"/>
        <v>0</v>
      </c>
      <c r="H118" s="125" t="s">
        <v>61</v>
      </c>
      <c r="I118" s="126"/>
      <c r="J118" s="127" t="s">
        <v>56</v>
      </c>
      <c r="K118" s="126"/>
      <c r="L118" s="127" t="s">
        <v>81</v>
      </c>
      <c r="M118" s="126"/>
      <c r="N118" s="118" t="s">
        <v>135</v>
      </c>
      <c r="O118" s="119"/>
      <c r="P118" s="120" t="s">
        <v>300</v>
      </c>
      <c r="Q118" s="119"/>
      <c r="R118" s="121" t="s">
        <v>305</v>
      </c>
      <c r="S118" s="119"/>
      <c r="T118" s="114" t="s">
        <v>94</v>
      </c>
      <c r="U118" s="115"/>
      <c r="V118" s="114" t="s">
        <v>214</v>
      </c>
      <c r="W118" s="115"/>
      <c r="X118" s="114" t="s">
        <v>172</v>
      </c>
      <c r="Y118" s="115"/>
      <c r="Z118" s="108" t="s">
        <v>324</v>
      </c>
      <c r="AA118" s="109"/>
      <c r="AB118" s="110" t="s">
        <v>370</v>
      </c>
      <c r="AC118" s="109"/>
      <c r="AD118" s="110" t="s">
        <v>344</v>
      </c>
      <c r="AE118" s="109"/>
      <c r="AF118" s="103" t="s">
        <v>371</v>
      </c>
      <c r="AG118" s="104"/>
      <c r="AH118" s="105" t="s">
        <v>351</v>
      </c>
      <c r="AI118" s="104"/>
      <c r="AJ118" s="105" t="s">
        <v>329</v>
      </c>
      <c r="AK118" s="104"/>
    </row>
    <row r="119" spans="1:37" x14ac:dyDescent="0.2">
      <c r="A119" s="51">
        <v>118</v>
      </c>
      <c r="B119" s="52" t="s">
        <v>533</v>
      </c>
      <c r="C119" s="52" t="s">
        <v>534</v>
      </c>
      <c r="D119" s="52" t="s">
        <v>533</v>
      </c>
      <c r="E119" s="53" t="s">
        <v>375</v>
      </c>
      <c r="F119" s="51" t="s">
        <v>376</v>
      </c>
      <c r="G119" s="54">
        <f t="shared" si="1"/>
        <v>0</v>
      </c>
      <c r="H119" s="125" t="s">
        <v>66</v>
      </c>
      <c r="I119" s="126"/>
      <c r="J119" s="127" t="s">
        <v>56</v>
      </c>
      <c r="K119" s="126"/>
      <c r="L119" s="127" t="s">
        <v>49</v>
      </c>
      <c r="M119" s="126"/>
      <c r="N119" s="120" t="s">
        <v>305</v>
      </c>
      <c r="O119" s="119"/>
      <c r="P119" s="120" t="s">
        <v>303</v>
      </c>
      <c r="Q119" s="119"/>
      <c r="R119" s="121" t="s">
        <v>188</v>
      </c>
      <c r="S119" s="119"/>
      <c r="T119" s="114" t="s">
        <v>173</v>
      </c>
      <c r="U119" s="115"/>
      <c r="V119" s="114" t="s">
        <v>319</v>
      </c>
      <c r="W119" s="115"/>
      <c r="X119" s="114" t="s">
        <v>287</v>
      </c>
      <c r="Y119" s="115"/>
      <c r="Z119" s="108" t="s">
        <v>215</v>
      </c>
      <c r="AA119" s="109"/>
      <c r="AB119" s="110" t="s">
        <v>370</v>
      </c>
      <c r="AC119" s="109"/>
      <c r="AD119" s="111" t="s">
        <v>331</v>
      </c>
      <c r="AE119" s="109"/>
      <c r="AF119" s="103" t="s">
        <v>208</v>
      </c>
      <c r="AG119" s="104"/>
      <c r="AH119" s="105" t="s">
        <v>326</v>
      </c>
      <c r="AI119" s="104"/>
      <c r="AJ119" s="105" t="s">
        <v>329</v>
      </c>
      <c r="AK119" s="104"/>
    </row>
    <row r="120" spans="1:37" x14ac:dyDescent="0.2">
      <c r="A120" s="51">
        <v>119</v>
      </c>
      <c r="B120" s="52" t="s">
        <v>160</v>
      </c>
      <c r="C120" s="52" t="s">
        <v>430</v>
      </c>
      <c r="D120" s="52" t="s">
        <v>431</v>
      </c>
      <c r="E120" s="53" t="s">
        <v>375</v>
      </c>
      <c r="F120" s="51" t="s">
        <v>376</v>
      </c>
      <c r="G120" s="54">
        <f t="shared" si="1"/>
        <v>0</v>
      </c>
      <c r="H120" s="125" t="s">
        <v>76</v>
      </c>
      <c r="I120" s="126"/>
      <c r="J120" s="127" t="s">
        <v>61</v>
      </c>
      <c r="K120" s="126"/>
      <c r="L120" s="127" t="s">
        <v>89</v>
      </c>
      <c r="M120" s="126"/>
      <c r="N120" s="118" t="s">
        <v>300</v>
      </c>
      <c r="O120" s="119"/>
      <c r="P120" s="120" t="s">
        <v>78</v>
      </c>
      <c r="Q120" s="119"/>
      <c r="R120" s="121" t="s">
        <v>305</v>
      </c>
      <c r="S120" s="119"/>
      <c r="T120" s="114" t="s">
        <v>200</v>
      </c>
      <c r="U120" s="115"/>
      <c r="V120" s="114" t="s">
        <v>175</v>
      </c>
      <c r="W120" s="115"/>
      <c r="X120" s="114" t="s">
        <v>139</v>
      </c>
      <c r="Y120" s="115"/>
      <c r="Z120" s="108" t="s">
        <v>317</v>
      </c>
      <c r="AA120" s="109"/>
      <c r="AB120" s="110" t="s">
        <v>370</v>
      </c>
      <c r="AC120" s="109"/>
      <c r="AD120" s="110" t="s">
        <v>324</v>
      </c>
      <c r="AE120" s="109"/>
      <c r="AF120" s="103" t="s">
        <v>335</v>
      </c>
      <c r="AG120" s="104"/>
      <c r="AH120" s="105" t="s">
        <v>147</v>
      </c>
      <c r="AI120" s="104"/>
      <c r="AJ120" s="105" t="s">
        <v>208</v>
      </c>
      <c r="AK120" s="104"/>
    </row>
    <row r="121" spans="1:37" x14ac:dyDescent="0.2">
      <c r="A121" s="51">
        <v>120</v>
      </c>
      <c r="B121" s="52" t="s">
        <v>161</v>
      </c>
      <c r="C121" s="52" t="s">
        <v>430</v>
      </c>
      <c r="D121" s="52" t="s">
        <v>431</v>
      </c>
      <c r="E121" s="53" t="s">
        <v>375</v>
      </c>
      <c r="F121" s="51" t="s">
        <v>376</v>
      </c>
      <c r="G121" s="54">
        <f t="shared" si="1"/>
        <v>0</v>
      </c>
      <c r="H121" s="125" t="s">
        <v>53</v>
      </c>
      <c r="I121" s="126"/>
      <c r="J121" s="127" t="s">
        <v>81</v>
      </c>
      <c r="K121" s="126"/>
      <c r="L121" s="127" t="s">
        <v>169</v>
      </c>
      <c r="M121" s="126"/>
      <c r="N121" s="121" t="s">
        <v>300</v>
      </c>
      <c r="O121" s="119"/>
      <c r="P121" s="120" t="s">
        <v>86</v>
      </c>
      <c r="Q121" s="119"/>
      <c r="R121" s="121" t="s">
        <v>305</v>
      </c>
      <c r="S121" s="119"/>
      <c r="T121" s="114" t="s">
        <v>183</v>
      </c>
      <c r="U121" s="115"/>
      <c r="V121" s="114" t="s">
        <v>308</v>
      </c>
      <c r="W121" s="115"/>
      <c r="X121" s="114" t="s">
        <v>203</v>
      </c>
      <c r="Y121" s="115"/>
      <c r="Z121" s="108" t="s">
        <v>317</v>
      </c>
      <c r="AA121" s="109"/>
      <c r="AB121" s="110" t="s">
        <v>311</v>
      </c>
      <c r="AC121" s="109"/>
      <c r="AD121" s="108" t="s">
        <v>343</v>
      </c>
      <c r="AE121" s="109"/>
      <c r="AF121" s="103" t="s">
        <v>371</v>
      </c>
      <c r="AG121" s="104"/>
      <c r="AH121" s="103" t="s">
        <v>351</v>
      </c>
      <c r="AI121" s="104"/>
      <c r="AJ121" s="105" t="s">
        <v>355</v>
      </c>
      <c r="AK121" s="104"/>
    </row>
    <row r="122" spans="1:37" x14ac:dyDescent="0.2">
      <c r="A122" s="51">
        <v>121</v>
      </c>
      <c r="B122" s="52" t="s">
        <v>452</v>
      </c>
      <c r="C122" s="52" t="s">
        <v>453</v>
      </c>
      <c r="D122" s="52" t="s">
        <v>152</v>
      </c>
      <c r="E122" s="53" t="s">
        <v>375</v>
      </c>
      <c r="F122" s="51" t="s">
        <v>376</v>
      </c>
      <c r="G122" s="54">
        <f t="shared" si="1"/>
        <v>0</v>
      </c>
      <c r="H122" s="125" t="s">
        <v>80</v>
      </c>
      <c r="I122" s="126"/>
      <c r="J122" s="127" t="s">
        <v>56</v>
      </c>
      <c r="K122" s="126"/>
      <c r="L122" s="127" t="s">
        <v>53</v>
      </c>
      <c r="M122" s="126"/>
      <c r="N122" s="118" t="s">
        <v>300</v>
      </c>
      <c r="O122" s="119"/>
      <c r="P122" s="120" t="s">
        <v>305</v>
      </c>
      <c r="Q122" s="119"/>
      <c r="R122" s="121" t="s">
        <v>133</v>
      </c>
      <c r="S122" s="119"/>
      <c r="T122" s="114" t="s">
        <v>216</v>
      </c>
      <c r="U122" s="115"/>
      <c r="V122" s="114" t="s">
        <v>214</v>
      </c>
      <c r="W122" s="115"/>
      <c r="X122" s="114" t="s">
        <v>320</v>
      </c>
      <c r="Y122" s="115"/>
      <c r="Z122" s="108" t="s">
        <v>324</v>
      </c>
      <c r="AA122" s="109"/>
      <c r="AB122" s="110" t="s">
        <v>328</v>
      </c>
      <c r="AC122" s="109"/>
      <c r="AD122" s="110" t="s">
        <v>344</v>
      </c>
      <c r="AE122" s="109"/>
      <c r="AF122" s="103" t="s">
        <v>371</v>
      </c>
      <c r="AG122" s="104"/>
      <c r="AH122" s="105" t="s">
        <v>240</v>
      </c>
      <c r="AI122" s="104"/>
      <c r="AJ122" s="105" t="s">
        <v>372</v>
      </c>
      <c r="AK122" s="104"/>
    </row>
    <row r="123" spans="1:37" x14ac:dyDescent="0.2">
      <c r="A123" s="51">
        <v>122</v>
      </c>
      <c r="B123" s="52" t="s">
        <v>263</v>
      </c>
      <c r="C123" s="52" t="s">
        <v>496</v>
      </c>
      <c r="D123" s="52" t="s">
        <v>263</v>
      </c>
      <c r="E123" s="53" t="s">
        <v>375</v>
      </c>
      <c r="F123" s="51" t="s">
        <v>376</v>
      </c>
      <c r="G123" s="54">
        <f t="shared" si="1"/>
        <v>0</v>
      </c>
      <c r="H123" s="125" t="s">
        <v>89</v>
      </c>
      <c r="I123" s="126"/>
      <c r="J123" s="127" t="s">
        <v>60</v>
      </c>
      <c r="K123" s="126"/>
      <c r="L123" s="127" t="s">
        <v>169</v>
      </c>
      <c r="M123" s="126"/>
      <c r="N123" s="118" t="s">
        <v>300</v>
      </c>
      <c r="O123" s="119"/>
      <c r="P123" s="121" t="s">
        <v>310</v>
      </c>
      <c r="Q123" s="119"/>
      <c r="R123" s="121" t="s">
        <v>194</v>
      </c>
      <c r="S123" s="119"/>
      <c r="T123" s="114" t="s">
        <v>94</v>
      </c>
      <c r="U123" s="115"/>
      <c r="V123" s="114" t="s">
        <v>314</v>
      </c>
      <c r="W123" s="115"/>
      <c r="X123" s="114" t="s">
        <v>321</v>
      </c>
      <c r="Y123" s="115"/>
      <c r="Z123" s="108" t="s">
        <v>333</v>
      </c>
      <c r="AA123" s="109"/>
      <c r="AB123" s="110" t="s">
        <v>202</v>
      </c>
      <c r="AC123" s="109"/>
      <c r="AD123" s="110" t="s">
        <v>328</v>
      </c>
      <c r="AE123" s="109"/>
      <c r="AF123" s="103" t="s">
        <v>240</v>
      </c>
      <c r="AG123" s="104"/>
      <c r="AH123" s="105" t="s">
        <v>352</v>
      </c>
      <c r="AI123" s="104"/>
      <c r="AJ123" s="105" t="s">
        <v>346</v>
      </c>
      <c r="AK123" s="104"/>
    </row>
    <row r="124" spans="1:37" x14ac:dyDescent="0.2">
      <c r="A124" s="51">
        <v>123</v>
      </c>
      <c r="B124" s="52" t="s">
        <v>597</v>
      </c>
      <c r="C124" s="52" t="s">
        <v>596</v>
      </c>
      <c r="D124" s="52" t="s">
        <v>597</v>
      </c>
      <c r="E124" s="53" t="s">
        <v>375</v>
      </c>
      <c r="F124" s="51" t="s">
        <v>376</v>
      </c>
      <c r="G124" s="54">
        <f t="shared" si="1"/>
        <v>0</v>
      </c>
      <c r="H124" s="125" t="s">
        <v>61</v>
      </c>
      <c r="I124" s="126"/>
      <c r="J124" s="127" t="s">
        <v>57</v>
      </c>
      <c r="K124" s="126"/>
      <c r="L124" s="127" t="s">
        <v>169</v>
      </c>
      <c r="M124" s="126"/>
      <c r="N124" s="118" t="s">
        <v>133</v>
      </c>
      <c r="O124" s="119"/>
      <c r="P124" s="120" t="s">
        <v>310</v>
      </c>
      <c r="Q124" s="119"/>
      <c r="R124" s="121" t="s">
        <v>194</v>
      </c>
      <c r="S124" s="119"/>
      <c r="T124" s="114" t="s">
        <v>314</v>
      </c>
      <c r="U124" s="115"/>
      <c r="V124" s="114" t="s">
        <v>315</v>
      </c>
      <c r="W124" s="115"/>
      <c r="X124" s="114" t="s">
        <v>172</v>
      </c>
      <c r="Y124" s="115"/>
      <c r="Z124" s="108" t="s">
        <v>325</v>
      </c>
      <c r="AA124" s="109"/>
      <c r="AB124" s="110" t="s">
        <v>330</v>
      </c>
      <c r="AC124" s="109"/>
      <c r="AD124" s="110" t="s">
        <v>143</v>
      </c>
      <c r="AE124" s="109"/>
      <c r="AF124" s="103" t="s">
        <v>371</v>
      </c>
      <c r="AG124" s="104"/>
      <c r="AH124" s="105" t="s">
        <v>351</v>
      </c>
      <c r="AI124" s="104"/>
      <c r="AJ124" s="105" t="s">
        <v>357</v>
      </c>
      <c r="AK124" s="104"/>
    </row>
    <row r="125" spans="1:37" x14ac:dyDescent="0.2">
      <c r="A125" s="51">
        <v>124</v>
      </c>
      <c r="B125" s="52" t="s">
        <v>393</v>
      </c>
      <c r="C125" s="52" t="s">
        <v>392</v>
      </c>
      <c r="D125" s="52" t="s">
        <v>395</v>
      </c>
      <c r="E125" s="53" t="s">
        <v>375</v>
      </c>
      <c r="F125" s="51" t="s">
        <v>376</v>
      </c>
      <c r="G125" s="54">
        <f t="shared" si="1"/>
        <v>0</v>
      </c>
      <c r="H125" s="125" t="s">
        <v>89</v>
      </c>
      <c r="I125" s="126"/>
      <c r="J125" s="127" t="s">
        <v>56</v>
      </c>
      <c r="K125" s="126"/>
      <c r="L125" s="127" t="s">
        <v>80</v>
      </c>
      <c r="M125" s="126"/>
      <c r="N125" s="118" t="s">
        <v>300</v>
      </c>
      <c r="O125" s="119"/>
      <c r="P125" s="120" t="s">
        <v>303</v>
      </c>
      <c r="Q125" s="119"/>
      <c r="R125" s="121" t="s">
        <v>305</v>
      </c>
      <c r="S125" s="119"/>
      <c r="T125" s="114" t="s">
        <v>216</v>
      </c>
      <c r="U125" s="115"/>
      <c r="V125" s="114" t="s">
        <v>175</v>
      </c>
      <c r="W125" s="115"/>
      <c r="X125" s="114" t="s">
        <v>308</v>
      </c>
      <c r="Y125" s="115"/>
      <c r="Z125" s="108" t="s">
        <v>143</v>
      </c>
      <c r="AA125" s="109"/>
      <c r="AB125" s="110" t="s">
        <v>370</v>
      </c>
      <c r="AC125" s="109"/>
      <c r="AD125" s="110" t="s">
        <v>324</v>
      </c>
      <c r="AE125" s="109"/>
      <c r="AF125" s="103" t="s">
        <v>371</v>
      </c>
      <c r="AG125" s="104"/>
      <c r="AH125" s="105" t="s">
        <v>351</v>
      </c>
      <c r="AI125" s="104"/>
      <c r="AJ125" s="105" t="s">
        <v>372</v>
      </c>
      <c r="AK125" s="104"/>
    </row>
    <row r="126" spans="1:37" x14ac:dyDescent="0.2">
      <c r="A126" s="51">
        <v>125</v>
      </c>
      <c r="B126" s="52" t="s">
        <v>394</v>
      </c>
      <c r="C126" s="52" t="s">
        <v>392</v>
      </c>
      <c r="D126" s="52" t="s">
        <v>395</v>
      </c>
      <c r="E126" s="53" t="s">
        <v>375</v>
      </c>
      <c r="F126" s="51" t="s">
        <v>376</v>
      </c>
      <c r="G126" s="54">
        <f t="shared" si="1"/>
        <v>0</v>
      </c>
      <c r="H126" s="125" t="s">
        <v>61</v>
      </c>
      <c r="I126" s="126"/>
      <c r="J126" s="127" t="s">
        <v>56</v>
      </c>
      <c r="K126" s="126"/>
      <c r="L126" s="127" t="s">
        <v>81</v>
      </c>
      <c r="M126" s="126"/>
      <c r="N126" s="118" t="s">
        <v>309</v>
      </c>
      <c r="O126" s="119"/>
      <c r="P126" s="120" t="s">
        <v>87</v>
      </c>
      <c r="Q126" s="119"/>
      <c r="R126" s="121" t="s">
        <v>305</v>
      </c>
      <c r="S126" s="119"/>
      <c r="T126" s="114" t="s">
        <v>200</v>
      </c>
      <c r="U126" s="115"/>
      <c r="V126" s="114" t="s">
        <v>287</v>
      </c>
      <c r="W126" s="115"/>
      <c r="X126" s="114" t="s">
        <v>322</v>
      </c>
      <c r="Y126" s="115"/>
      <c r="Z126" s="108" t="s">
        <v>325</v>
      </c>
      <c r="AA126" s="109"/>
      <c r="AB126" s="110" t="s">
        <v>370</v>
      </c>
      <c r="AC126" s="109"/>
      <c r="AD126" s="110" t="s">
        <v>324</v>
      </c>
      <c r="AE126" s="109"/>
      <c r="AF126" s="103" t="s">
        <v>371</v>
      </c>
      <c r="AG126" s="104"/>
      <c r="AH126" s="105" t="s">
        <v>351</v>
      </c>
      <c r="AI126" s="104"/>
      <c r="AJ126" s="105" t="s">
        <v>208</v>
      </c>
      <c r="AK126" s="104"/>
    </row>
    <row r="127" spans="1:37" x14ac:dyDescent="0.2">
      <c r="A127" s="51">
        <v>126</v>
      </c>
      <c r="B127" s="52" t="s">
        <v>249</v>
      </c>
      <c r="C127" s="52" t="s">
        <v>541</v>
      </c>
      <c r="D127" s="52" t="s">
        <v>542</v>
      </c>
      <c r="E127" s="53" t="s">
        <v>375</v>
      </c>
      <c r="F127" s="51" t="s">
        <v>376</v>
      </c>
      <c r="G127" s="54">
        <f t="shared" si="1"/>
        <v>0</v>
      </c>
      <c r="H127" s="125" t="s">
        <v>66</v>
      </c>
      <c r="I127" s="126"/>
      <c r="J127" s="127" t="s">
        <v>56</v>
      </c>
      <c r="K127" s="126"/>
      <c r="L127" s="127" t="s">
        <v>61</v>
      </c>
      <c r="M127" s="126"/>
      <c r="N127" s="118" t="s">
        <v>300</v>
      </c>
      <c r="O127" s="119"/>
      <c r="P127" s="120" t="s">
        <v>305</v>
      </c>
      <c r="Q127" s="119"/>
      <c r="R127" s="121" t="s">
        <v>146</v>
      </c>
      <c r="S127" s="119"/>
      <c r="T127" s="114" t="s">
        <v>94</v>
      </c>
      <c r="U127" s="115"/>
      <c r="V127" s="114" t="s">
        <v>214</v>
      </c>
      <c r="W127" s="115"/>
      <c r="X127" s="114" t="s">
        <v>172</v>
      </c>
      <c r="Y127" s="115"/>
      <c r="Z127" s="108" t="s">
        <v>215</v>
      </c>
      <c r="AA127" s="109"/>
      <c r="AB127" s="110" t="s">
        <v>202</v>
      </c>
      <c r="AC127" s="109"/>
      <c r="AD127" s="110" t="s">
        <v>328</v>
      </c>
      <c r="AE127" s="109"/>
      <c r="AF127" s="103" t="s">
        <v>240</v>
      </c>
      <c r="AG127" s="104"/>
      <c r="AH127" s="105" t="s">
        <v>329</v>
      </c>
      <c r="AI127" s="104"/>
      <c r="AJ127" s="105" t="s">
        <v>288</v>
      </c>
      <c r="AK127" s="104"/>
    </row>
    <row r="128" spans="1:37" x14ac:dyDescent="0.2">
      <c r="A128" s="51">
        <v>127</v>
      </c>
      <c r="B128" s="52" t="s">
        <v>250</v>
      </c>
      <c r="C128" s="52" t="s">
        <v>541</v>
      </c>
      <c r="D128" s="52" t="s">
        <v>542</v>
      </c>
      <c r="E128" s="53" t="s">
        <v>375</v>
      </c>
      <c r="F128" s="51" t="s">
        <v>376</v>
      </c>
      <c r="G128" s="54">
        <f t="shared" si="1"/>
        <v>0</v>
      </c>
      <c r="H128" s="125" t="s">
        <v>76</v>
      </c>
      <c r="I128" s="126"/>
      <c r="J128" s="127" t="s">
        <v>56</v>
      </c>
      <c r="K128" s="126"/>
      <c r="L128" s="127" t="s">
        <v>49</v>
      </c>
      <c r="M128" s="126"/>
      <c r="N128" s="118" t="s">
        <v>73</v>
      </c>
      <c r="O128" s="119"/>
      <c r="P128" s="120" t="s">
        <v>50</v>
      </c>
      <c r="Q128" s="119"/>
      <c r="R128" s="121" t="s">
        <v>181</v>
      </c>
      <c r="S128" s="119"/>
      <c r="T128" s="114" t="s">
        <v>132</v>
      </c>
      <c r="U128" s="115"/>
      <c r="V128" s="114" t="s">
        <v>200</v>
      </c>
      <c r="W128" s="115"/>
      <c r="X128" s="114" t="s">
        <v>175</v>
      </c>
      <c r="Y128" s="115"/>
      <c r="Z128" s="108" t="s">
        <v>215</v>
      </c>
      <c r="AA128" s="109"/>
      <c r="AB128" s="110" t="s">
        <v>336</v>
      </c>
      <c r="AC128" s="109"/>
      <c r="AD128" s="110" t="s">
        <v>191</v>
      </c>
      <c r="AE128" s="109"/>
      <c r="AF128" s="103" t="s">
        <v>372</v>
      </c>
      <c r="AG128" s="104"/>
      <c r="AH128" s="105" t="s">
        <v>351</v>
      </c>
      <c r="AI128" s="104"/>
      <c r="AJ128" s="105" t="s">
        <v>352</v>
      </c>
      <c r="AK128" s="104"/>
    </row>
    <row r="129" spans="1:37" x14ac:dyDescent="0.2">
      <c r="A129" s="51">
        <v>128</v>
      </c>
      <c r="B129" s="52" t="s">
        <v>109</v>
      </c>
      <c r="C129" s="52" t="s">
        <v>456</v>
      </c>
      <c r="D129" s="52" t="s">
        <v>109</v>
      </c>
      <c r="E129" s="53" t="s">
        <v>375</v>
      </c>
      <c r="F129" s="51" t="s">
        <v>376</v>
      </c>
      <c r="G129" s="54">
        <f t="shared" si="1"/>
        <v>0</v>
      </c>
      <c r="H129" s="125" t="s">
        <v>66</v>
      </c>
      <c r="I129" s="126"/>
      <c r="J129" s="127" t="s">
        <v>61</v>
      </c>
      <c r="K129" s="126"/>
      <c r="L129" s="127" t="s">
        <v>63</v>
      </c>
      <c r="M129" s="126"/>
      <c r="N129" s="118" t="s">
        <v>50</v>
      </c>
      <c r="O129" s="119"/>
      <c r="P129" s="120" t="s">
        <v>92</v>
      </c>
      <c r="Q129" s="119"/>
      <c r="R129" s="121" t="s">
        <v>146</v>
      </c>
      <c r="S129" s="119"/>
      <c r="T129" s="114" t="s">
        <v>315</v>
      </c>
      <c r="U129" s="115"/>
      <c r="V129" s="114" t="s">
        <v>94</v>
      </c>
      <c r="W129" s="115"/>
      <c r="X129" s="114" t="s">
        <v>172</v>
      </c>
      <c r="Y129" s="115"/>
      <c r="Z129" s="108" t="s">
        <v>143</v>
      </c>
      <c r="AA129" s="109"/>
      <c r="AB129" s="110" t="s">
        <v>215</v>
      </c>
      <c r="AC129" s="109"/>
      <c r="AD129" s="110" t="s">
        <v>341</v>
      </c>
      <c r="AE129" s="109"/>
      <c r="AF129" s="103" t="s">
        <v>371</v>
      </c>
      <c r="AG129" s="104"/>
      <c r="AH129" s="105" t="s">
        <v>351</v>
      </c>
      <c r="AI129" s="104"/>
      <c r="AJ129" s="105" t="s">
        <v>357</v>
      </c>
      <c r="AK129" s="104"/>
    </row>
    <row r="130" spans="1:37" x14ac:dyDescent="0.2">
      <c r="A130" s="51">
        <v>129</v>
      </c>
      <c r="B130" s="52" t="s">
        <v>378</v>
      </c>
      <c r="C130" s="52" t="s">
        <v>377</v>
      </c>
      <c r="D130" s="52" t="s">
        <v>378</v>
      </c>
      <c r="E130" s="53" t="s">
        <v>375</v>
      </c>
      <c r="F130" s="51" t="s">
        <v>376</v>
      </c>
      <c r="G130" s="54">
        <f t="shared" ref="G130:G193" si="2">SUM(I130)+K130+M130+O130+Q130+S130+U130+W130+Y130+AA130+AC130+AE130+AG130+AI130+AK130</f>
        <v>0</v>
      </c>
      <c r="H130" s="125" t="s">
        <v>126</v>
      </c>
      <c r="I130" s="126"/>
      <c r="J130" s="127" t="s">
        <v>56</v>
      </c>
      <c r="K130" s="126"/>
      <c r="L130" s="127" t="s">
        <v>81</v>
      </c>
      <c r="M130" s="126"/>
      <c r="N130" s="118" t="s">
        <v>300</v>
      </c>
      <c r="O130" s="119"/>
      <c r="P130" s="120" t="s">
        <v>303</v>
      </c>
      <c r="Q130" s="119"/>
      <c r="R130" s="121" t="s">
        <v>305</v>
      </c>
      <c r="S130" s="119"/>
      <c r="T130" s="114" t="s">
        <v>200</v>
      </c>
      <c r="U130" s="115"/>
      <c r="V130" s="114" t="s">
        <v>183</v>
      </c>
      <c r="W130" s="115"/>
      <c r="X130" s="114" t="s">
        <v>321</v>
      </c>
      <c r="Y130" s="115"/>
      <c r="Z130" s="108" t="s">
        <v>323</v>
      </c>
      <c r="AA130" s="109"/>
      <c r="AB130" s="110" t="s">
        <v>325</v>
      </c>
      <c r="AC130" s="109"/>
      <c r="AD130" s="111" t="s">
        <v>337</v>
      </c>
      <c r="AE130" s="109"/>
      <c r="AF130" s="103" t="s">
        <v>326</v>
      </c>
      <c r="AG130" s="104"/>
      <c r="AH130" s="105" t="s">
        <v>208</v>
      </c>
      <c r="AI130" s="104"/>
      <c r="AJ130" s="103" t="s">
        <v>345</v>
      </c>
      <c r="AK130" s="104"/>
    </row>
    <row r="131" spans="1:37" x14ac:dyDescent="0.2">
      <c r="A131" s="51">
        <v>130</v>
      </c>
      <c r="B131" s="52" t="s">
        <v>653</v>
      </c>
      <c r="C131" s="52" t="s">
        <v>652</v>
      </c>
      <c r="D131" s="52" t="s">
        <v>653</v>
      </c>
      <c r="E131" s="53" t="s">
        <v>442</v>
      </c>
      <c r="F131" s="51" t="s">
        <v>376</v>
      </c>
      <c r="G131" s="54">
        <f t="shared" si="2"/>
        <v>0</v>
      </c>
      <c r="H131" s="125" t="s">
        <v>66</v>
      </c>
      <c r="I131" s="126"/>
      <c r="J131" s="127" t="s">
        <v>76</v>
      </c>
      <c r="K131" s="126"/>
      <c r="L131" s="127" t="s">
        <v>72</v>
      </c>
      <c r="M131" s="126"/>
      <c r="N131" s="118" t="s">
        <v>302</v>
      </c>
      <c r="O131" s="119"/>
      <c r="P131" s="120" t="s">
        <v>305</v>
      </c>
      <c r="Q131" s="119"/>
      <c r="R131" s="121" t="s">
        <v>194</v>
      </c>
      <c r="S131" s="119"/>
      <c r="T131" s="114" t="s">
        <v>200</v>
      </c>
      <c r="U131" s="115"/>
      <c r="V131" s="114" t="s">
        <v>322</v>
      </c>
      <c r="W131" s="115"/>
      <c r="X131" s="114" t="s">
        <v>199</v>
      </c>
      <c r="Y131" s="115"/>
      <c r="Z131" s="108" t="s">
        <v>336</v>
      </c>
      <c r="AA131" s="109"/>
      <c r="AB131" s="110" t="s">
        <v>370</v>
      </c>
      <c r="AC131" s="109"/>
      <c r="AD131" s="110" t="s">
        <v>312</v>
      </c>
      <c r="AE131" s="109"/>
      <c r="AF131" s="103" t="s">
        <v>372</v>
      </c>
      <c r="AG131" s="104"/>
      <c r="AH131" s="105" t="s">
        <v>240</v>
      </c>
      <c r="AI131" s="104"/>
      <c r="AJ131" s="105" t="s">
        <v>288</v>
      </c>
      <c r="AK131" s="104"/>
    </row>
    <row r="132" spans="1:37" x14ac:dyDescent="0.2">
      <c r="A132" s="51">
        <v>131</v>
      </c>
      <c r="B132" s="52" t="s">
        <v>515</v>
      </c>
      <c r="C132" s="52" t="s">
        <v>514</v>
      </c>
      <c r="D132" s="52" t="s">
        <v>515</v>
      </c>
      <c r="E132" s="53" t="s">
        <v>375</v>
      </c>
      <c r="F132" s="51" t="s">
        <v>376</v>
      </c>
      <c r="G132" s="54">
        <f t="shared" si="2"/>
        <v>0</v>
      </c>
      <c r="H132" s="125" t="s">
        <v>66</v>
      </c>
      <c r="I132" s="126"/>
      <c r="J132" s="127" t="s">
        <v>75</v>
      </c>
      <c r="K132" s="126"/>
      <c r="L132" s="127" t="s">
        <v>81</v>
      </c>
      <c r="M132" s="126"/>
      <c r="N132" s="118" t="s">
        <v>300</v>
      </c>
      <c r="O132" s="119"/>
      <c r="P132" s="120" t="s">
        <v>86</v>
      </c>
      <c r="Q132" s="119"/>
      <c r="R132" s="121" t="s">
        <v>305</v>
      </c>
      <c r="S132" s="119"/>
      <c r="T132" s="114" t="s">
        <v>314</v>
      </c>
      <c r="U132" s="115"/>
      <c r="V132" s="114" t="s">
        <v>216</v>
      </c>
      <c r="W132" s="115"/>
      <c r="X132" s="114" t="s">
        <v>96</v>
      </c>
      <c r="Y132" s="115"/>
      <c r="Z132" s="108" t="s">
        <v>215</v>
      </c>
      <c r="AA132" s="109"/>
      <c r="AB132" s="110" t="s">
        <v>143</v>
      </c>
      <c r="AC132" s="109"/>
      <c r="AD132" s="110" t="s">
        <v>251</v>
      </c>
      <c r="AE132" s="109"/>
      <c r="AF132" s="103" t="s">
        <v>371</v>
      </c>
      <c r="AG132" s="104"/>
      <c r="AH132" s="105" t="s">
        <v>351</v>
      </c>
      <c r="AI132" s="104"/>
      <c r="AJ132" s="105" t="s">
        <v>208</v>
      </c>
      <c r="AK132" s="104"/>
    </row>
    <row r="133" spans="1:37" x14ac:dyDescent="0.2">
      <c r="A133" s="51">
        <v>132</v>
      </c>
      <c r="B133" s="52" t="s">
        <v>561</v>
      </c>
      <c r="C133" s="52" t="s">
        <v>560</v>
      </c>
      <c r="D133" s="52" t="s">
        <v>567</v>
      </c>
      <c r="E133" s="53" t="s">
        <v>375</v>
      </c>
      <c r="F133" s="51" t="s">
        <v>376</v>
      </c>
      <c r="G133" s="54">
        <f t="shared" si="2"/>
        <v>0</v>
      </c>
      <c r="H133" s="125" t="s">
        <v>66</v>
      </c>
      <c r="I133" s="126"/>
      <c r="J133" s="127" t="s">
        <v>53</v>
      </c>
      <c r="K133" s="126"/>
      <c r="L133" s="127" t="s">
        <v>80</v>
      </c>
      <c r="M133" s="126"/>
      <c r="N133" s="118" t="s">
        <v>300</v>
      </c>
      <c r="O133" s="119"/>
      <c r="P133" s="120" t="s">
        <v>78</v>
      </c>
      <c r="Q133" s="119"/>
      <c r="R133" s="121" t="s">
        <v>73</v>
      </c>
      <c r="S133" s="119"/>
      <c r="T133" s="114" t="s">
        <v>313</v>
      </c>
      <c r="U133" s="115"/>
      <c r="V133" s="114" t="s">
        <v>91</v>
      </c>
      <c r="W133" s="115"/>
      <c r="X133" s="114" t="s">
        <v>175</v>
      </c>
      <c r="Y133" s="115"/>
      <c r="Z133" s="108" t="s">
        <v>324</v>
      </c>
      <c r="AA133" s="109"/>
      <c r="AB133" s="110" t="s">
        <v>333</v>
      </c>
      <c r="AC133" s="109"/>
      <c r="AD133" s="110" t="s">
        <v>143</v>
      </c>
      <c r="AE133" s="109"/>
      <c r="AF133" s="103" t="s">
        <v>372</v>
      </c>
      <c r="AG133" s="104"/>
      <c r="AH133" s="105" t="s">
        <v>351</v>
      </c>
      <c r="AI133" s="104"/>
      <c r="AJ133" s="105" t="s">
        <v>208</v>
      </c>
      <c r="AK133" s="104"/>
    </row>
    <row r="134" spans="1:37" x14ac:dyDescent="0.2">
      <c r="A134" s="51">
        <v>133</v>
      </c>
      <c r="B134" s="52" t="s">
        <v>562</v>
      </c>
      <c r="C134" s="52" t="s">
        <v>560</v>
      </c>
      <c r="D134" s="52" t="s">
        <v>567</v>
      </c>
      <c r="E134" s="53" t="s">
        <v>375</v>
      </c>
      <c r="F134" s="51" t="s">
        <v>376</v>
      </c>
      <c r="G134" s="54">
        <f t="shared" si="2"/>
        <v>0</v>
      </c>
      <c r="H134" s="125" t="s">
        <v>89</v>
      </c>
      <c r="I134" s="126"/>
      <c r="J134" s="127" t="s">
        <v>56</v>
      </c>
      <c r="K134" s="126"/>
      <c r="L134" s="127" t="s">
        <v>53</v>
      </c>
      <c r="M134" s="126"/>
      <c r="N134" s="118" t="s">
        <v>73</v>
      </c>
      <c r="O134" s="119"/>
      <c r="P134" s="120" t="s">
        <v>84</v>
      </c>
      <c r="Q134" s="119"/>
      <c r="R134" s="121" t="s">
        <v>146</v>
      </c>
      <c r="S134" s="119"/>
      <c r="T134" s="114" t="s">
        <v>183</v>
      </c>
      <c r="U134" s="115"/>
      <c r="V134" s="114" t="s">
        <v>214</v>
      </c>
      <c r="W134" s="115"/>
      <c r="X134" s="114" t="s">
        <v>287</v>
      </c>
      <c r="Y134" s="115"/>
      <c r="Z134" s="108" t="s">
        <v>316</v>
      </c>
      <c r="AA134" s="109"/>
      <c r="AB134" s="110" t="s">
        <v>370</v>
      </c>
      <c r="AC134" s="109"/>
      <c r="AD134" s="110" t="s">
        <v>323</v>
      </c>
      <c r="AE134" s="109"/>
      <c r="AF134" s="103" t="s">
        <v>335</v>
      </c>
      <c r="AG134" s="104"/>
      <c r="AH134" s="105" t="s">
        <v>351</v>
      </c>
      <c r="AI134" s="104"/>
      <c r="AJ134" s="105" t="s">
        <v>372</v>
      </c>
      <c r="AK134" s="104"/>
    </row>
    <row r="135" spans="1:37" x14ac:dyDescent="0.2">
      <c r="A135" s="51">
        <v>134</v>
      </c>
      <c r="B135" s="52" t="s">
        <v>563</v>
      </c>
      <c r="C135" s="52" t="s">
        <v>560</v>
      </c>
      <c r="D135" s="52" t="s">
        <v>567</v>
      </c>
      <c r="E135" s="53" t="s">
        <v>375</v>
      </c>
      <c r="F135" s="51" t="s">
        <v>376</v>
      </c>
      <c r="G135" s="54">
        <f t="shared" si="2"/>
        <v>0</v>
      </c>
      <c r="H135" s="125" t="s">
        <v>63</v>
      </c>
      <c r="I135" s="126"/>
      <c r="J135" s="127" t="s">
        <v>51</v>
      </c>
      <c r="K135" s="126"/>
      <c r="L135" s="127" t="s">
        <v>169</v>
      </c>
      <c r="M135" s="126"/>
      <c r="N135" s="118" t="s">
        <v>300</v>
      </c>
      <c r="O135" s="119"/>
      <c r="P135" s="120" t="s">
        <v>92</v>
      </c>
      <c r="Q135" s="119"/>
      <c r="R135" s="121" t="s">
        <v>181</v>
      </c>
      <c r="S135" s="119"/>
      <c r="T135" s="114" t="s">
        <v>294</v>
      </c>
      <c r="U135" s="115"/>
      <c r="V135" s="114" t="s">
        <v>214</v>
      </c>
      <c r="W135" s="115"/>
      <c r="X135" s="114" t="s">
        <v>70</v>
      </c>
      <c r="Y135" s="115"/>
      <c r="Z135" s="108" t="s">
        <v>215</v>
      </c>
      <c r="AA135" s="109"/>
      <c r="AB135" s="110" t="s">
        <v>317</v>
      </c>
      <c r="AC135" s="109"/>
      <c r="AD135" s="110" t="s">
        <v>251</v>
      </c>
      <c r="AE135" s="109"/>
      <c r="AF135" s="103" t="s">
        <v>371</v>
      </c>
      <c r="AG135" s="104"/>
      <c r="AH135" s="105" t="s">
        <v>355</v>
      </c>
      <c r="AI135" s="104"/>
      <c r="AJ135" s="103" t="s">
        <v>366</v>
      </c>
      <c r="AK135" s="104"/>
    </row>
    <row r="136" spans="1:37" x14ac:dyDescent="0.2">
      <c r="A136" s="51">
        <v>135</v>
      </c>
      <c r="B136" s="52" t="s">
        <v>564</v>
      </c>
      <c r="C136" s="52" t="s">
        <v>560</v>
      </c>
      <c r="D136" s="52" t="s">
        <v>567</v>
      </c>
      <c r="E136" s="53" t="s">
        <v>375</v>
      </c>
      <c r="F136" s="51" t="s">
        <v>376</v>
      </c>
      <c r="G136" s="54">
        <f t="shared" si="2"/>
        <v>0</v>
      </c>
      <c r="H136" s="125" t="s">
        <v>66</v>
      </c>
      <c r="I136" s="126"/>
      <c r="J136" s="127" t="s">
        <v>60</v>
      </c>
      <c r="K136" s="126"/>
      <c r="L136" s="127" t="s">
        <v>62</v>
      </c>
      <c r="M136" s="126"/>
      <c r="N136" s="118" t="s">
        <v>305</v>
      </c>
      <c r="O136" s="119"/>
      <c r="P136" s="120" t="s">
        <v>303</v>
      </c>
      <c r="Q136" s="119"/>
      <c r="R136" s="121" t="s">
        <v>87</v>
      </c>
      <c r="S136" s="119"/>
      <c r="T136" s="114" t="s">
        <v>308</v>
      </c>
      <c r="U136" s="115"/>
      <c r="V136" s="114" t="s">
        <v>314</v>
      </c>
      <c r="W136" s="115"/>
      <c r="X136" s="114" t="s">
        <v>199</v>
      </c>
      <c r="Y136" s="115"/>
      <c r="Z136" s="108" t="s">
        <v>325</v>
      </c>
      <c r="AA136" s="109"/>
      <c r="AB136" s="110" t="s">
        <v>328</v>
      </c>
      <c r="AC136" s="109"/>
      <c r="AD136" s="110" t="s">
        <v>338</v>
      </c>
      <c r="AE136" s="109"/>
      <c r="AF136" s="103" t="s">
        <v>371</v>
      </c>
      <c r="AG136" s="104"/>
      <c r="AH136" s="105" t="s">
        <v>329</v>
      </c>
      <c r="AI136" s="104"/>
      <c r="AJ136" s="105" t="s">
        <v>208</v>
      </c>
      <c r="AK136" s="104"/>
    </row>
    <row r="137" spans="1:37" x14ac:dyDescent="0.2">
      <c r="A137" s="51">
        <v>136</v>
      </c>
      <c r="B137" s="52" t="s">
        <v>565</v>
      </c>
      <c r="C137" s="52" t="s">
        <v>560</v>
      </c>
      <c r="D137" s="52" t="s">
        <v>567</v>
      </c>
      <c r="E137" s="53" t="s">
        <v>375</v>
      </c>
      <c r="F137" s="51" t="s">
        <v>376</v>
      </c>
      <c r="G137" s="54">
        <f t="shared" si="2"/>
        <v>0</v>
      </c>
      <c r="H137" s="125" t="s">
        <v>61</v>
      </c>
      <c r="I137" s="126"/>
      <c r="J137" s="127" t="s">
        <v>56</v>
      </c>
      <c r="K137" s="126"/>
      <c r="L137" s="127" t="s">
        <v>49</v>
      </c>
      <c r="M137" s="126"/>
      <c r="N137" s="118" t="s">
        <v>78</v>
      </c>
      <c r="O137" s="119"/>
      <c r="P137" s="120" t="s">
        <v>303</v>
      </c>
      <c r="Q137" s="119"/>
      <c r="R137" s="121" t="s">
        <v>188</v>
      </c>
      <c r="S137" s="119"/>
      <c r="T137" s="114" t="s">
        <v>304</v>
      </c>
      <c r="U137" s="115"/>
      <c r="V137" s="114" t="s">
        <v>69</v>
      </c>
      <c r="W137" s="115"/>
      <c r="X137" s="114" t="s">
        <v>70</v>
      </c>
      <c r="Y137" s="115"/>
      <c r="Z137" s="108" t="s">
        <v>312</v>
      </c>
      <c r="AA137" s="109"/>
      <c r="AB137" s="110" t="s">
        <v>325</v>
      </c>
      <c r="AC137" s="109"/>
      <c r="AD137" s="110" t="s">
        <v>341</v>
      </c>
      <c r="AE137" s="109"/>
      <c r="AF137" s="103" t="s">
        <v>365</v>
      </c>
      <c r="AG137" s="104"/>
      <c r="AH137" s="105" t="s">
        <v>352</v>
      </c>
      <c r="AI137" s="104"/>
      <c r="AJ137" s="105" t="s">
        <v>367</v>
      </c>
      <c r="AK137" s="104"/>
    </row>
    <row r="138" spans="1:37" x14ac:dyDescent="0.2">
      <c r="A138" s="51">
        <v>137</v>
      </c>
      <c r="B138" s="52" t="s">
        <v>566</v>
      </c>
      <c r="C138" s="52" t="s">
        <v>560</v>
      </c>
      <c r="D138" s="52" t="s">
        <v>567</v>
      </c>
      <c r="E138" s="53" t="s">
        <v>375</v>
      </c>
      <c r="F138" s="51" t="s">
        <v>376</v>
      </c>
      <c r="G138" s="54">
        <f t="shared" si="2"/>
        <v>0</v>
      </c>
      <c r="H138" s="125" t="s">
        <v>52</v>
      </c>
      <c r="I138" s="126"/>
      <c r="J138" s="125" t="s">
        <v>95</v>
      </c>
      <c r="K138" s="126"/>
      <c r="L138" s="127" t="s">
        <v>81</v>
      </c>
      <c r="M138" s="126"/>
      <c r="N138" s="118" t="s">
        <v>300</v>
      </c>
      <c r="O138" s="119"/>
      <c r="P138" s="120" t="s">
        <v>205</v>
      </c>
      <c r="Q138" s="119"/>
      <c r="R138" s="121" t="s">
        <v>307</v>
      </c>
      <c r="S138" s="119"/>
      <c r="T138" s="114" t="s">
        <v>200</v>
      </c>
      <c r="U138" s="115"/>
      <c r="V138" s="114" t="s">
        <v>175</v>
      </c>
      <c r="W138" s="115"/>
      <c r="X138" s="114" t="s">
        <v>314</v>
      </c>
      <c r="Y138" s="115"/>
      <c r="Z138" s="108" t="s">
        <v>333</v>
      </c>
      <c r="AA138" s="109"/>
      <c r="AB138" s="110" t="s">
        <v>202</v>
      </c>
      <c r="AC138" s="109"/>
      <c r="AD138" s="110" t="s">
        <v>171</v>
      </c>
      <c r="AE138" s="109"/>
      <c r="AF138" s="105" t="s">
        <v>346</v>
      </c>
      <c r="AG138" s="104"/>
      <c r="AH138" s="105" t="s">
        <v>329</v>
      </c>
      <c r="AI138" s="104"/>
      <c r="AJ138" s="105" t="s">
        <v>353</v>
      </c>
      <c r="AK138" s="104"/>
    </row>
    <row r="139" spans="1:37" x14ac:dyDescent="0.2">
      <c r="A139" s="51">
        <v>138</v>
      </c>
      <c r="B139" s="52" t="s">
        <v>609</v>
      </c>
      <c r="C139" s="52" t="s">
        <v>608</v>
      </c>
      <c r="D139" s="52" t="s">
        <v>611</v>
      </c>
      <c r="E139" s="53" t="s">
        <v>375</v>
      </c>
      <c r="F139" s="51" t="s">
        <v>376</v>
      </c>
      <c r="G139" s="54">
        <f t="shared" si="2"/>
        <v>0</v>
      </c>
      <c r="H139" s="125" t="s">
        <v>66</v>
      </c>
      <c r="I139" s="126"/>
      <c r="J139" s="127" t="s">
        <v>61</v>
      </c>
      <c r="K139" s="126"/>
      <c r="L139" s="127" t="s">
        <v>81</v>
      </c>
      <c r="M139" s="126"/>
      <c r="N139" s="118" t="s">
        <v>300</v>
      </c>
      <c r="O139" s="119"/>
      <c r="P139" s="120" t="s">
        <v>303</v>
      </c>
      <c r="Q139" s="119"/>
      <c r="R139" s="121" t="s">
        <v>305</v>
      </c>
      <c r="S139" s="119"/>
      <c r="T139" s="114" t="s">
        <v>200</v>
      </c>
      <c r="U139" s="115"/>
      <c r="V139" s="114" t="s">
        <v>214</v>
      </c>
      <c r="W139" s="115"/>
      <c r="X139" s="114" t="s">
        <v>172</v>
      </c>
      <c r="Y139" s="115"/>
      <c r="Z139" s="108" t="s">
        <v>324</v>
      </c>
      <c r="AA139" s="109"/>
      <c r="AB139" s="110" t="s">
        <v>336</v>
      </c>
      <c r="AC139" s="109"/>
      <c r="AD139" s="110" t="s">
        <v>143</v>
      </c>
      <c r="AE139" s="109"/>
      <c r="AF139" s="103" t="s">
        <v>372</v>
      </c>
      <c r="AG139" s="104"/>
      <c r="AH139" s="105" t="s">
        <v>351</v>
      </c>
      <c r="AI139" s="104"/>
      <c r="AJ139" s="105" t="s">
        <v>357</v>
      </c>
      <c r="AK139" s="104"/>
    </row>
    <row r="140" spans="1:37" x14ac:dyDescent="0.2">
      <c r="A140" s="51">
        <v>139</v>
      </c>
      <c r="B140" s="52" t="s">
        <v>610</v>
      </c>
      <c r="C140" s="52" t="s">
        <v>608</v>
      </c>
      <c r="D140" s="52" t="s">
        <v>611</v>
      </c>
      <c r="E140" s="53" t="s">
        <v>375</v>
      </c>
      <c r="F140" s="51" t="s">
        <v>376</v>
      </c>
      <c r="G140" s="54">
        <f t="shared" si="2"/>
        <v>0</v>
      </c>
      <c r="H140" s="125" t="s">
        <v>66</v>
      </c>
      <c r="I140" s="126"/>
      <c r="J140" s="127" t="s">
        <v>53</v>
      </c>
      <c r="K140" s="126"/>
      <c r="L140" s="127" t="s">
        <v>61</v>
      </c>
      <c r="M140" s="126"/>
      <c r="N140" s="118" t="s">
        <v>300</v>
      </c>
      <c r="O140" s="119"/>
      <c r="P140" s="169" t="s">
        <v>305</v>
      </c>
      <c r="Q140" s="119"/>
      <c r="R140" s="121" t="s">
        <v>146</v>
      </c>
      <c r="S140" s="119"/>
      <c r="T140" s="114" t="s">
        <v>314</v>
      </c>
      <c r="U140" s="115"/>
      <c r="V140" s="114" t="s">
        <v>214</v>
      </c>
      <c r="W140" s="115"/>
      <c r="X140" s="114" t="s">
        <v>172</v>
      </c>
      <c r="Y140" s="115"/>
      <c r="Z140" s="108" t="s">
        <v>324</v>
      </c>
      <c r="AA140" s="109"/>
      <c r="AB140" s="110" t="s">
        <v>215</v>
      </c>
      <c r="AC140" s="109"/>
      <c r="AD140" s="110" t="s">
        <v>344</v>
      </c>
      <c r="AE140" s="109"/>
      <c r="AF140" s="103" t="s">
        <v>371</v>
      </c>
      <c r="AG140" s="104"/>
      <c r="AH140" s="105" t="s">
        <v>372</v>
      </c>
      <c r="AI140" s="104"/>
      <c r="AJ140" s="105" t="s">
        <v>357</v>
      </c>
      <c r="AK140" s="104"/>
    </row>
    <row r="141" spans="1:37" x14ac:dyDescent="0.2">
      <c r="A141" s="51">
        <v>140</v>
      </c>
      <c r="B141" s="52" t="s">
        <v>158</v>
      </c>
      <c r="C141" s="52" t="s">
        <v>462</v>
      </c>
      <c r="D141" s="52" t="s">
        <v>158</v>
      </c>
      <c r="E141" s="53" t="s">
        <v>375</v>
      </c>
      <c r="F141" s="51" t="s">
        <v>376</v>
      </c>
      <c r="G141" s="54">
        <f t="shared" si="2"/>
        <v>0</v>
      </c>
      <c r="H141" s="125" t="s">
        <v>66</v>
      </c>
      <c r="I141" s="126"/>
      <c r="J141" s="127" t="s">
        <v>56</v>
      </c>
      <c r="K141" s="126"/>
      <c r="L141" s="127" t="s">
        <v>61</v>
      </c>
      <c r="M141" s="126"/>
      <c r="N141" s="118" t="s">
        <v>300</v>
      </c>
      <c r="O141" s="119"/>
      <c r="P141" s="120" t="s">
        <v>87</v>
      </c>
      <c r="Q141" s="119"/>
      <c r="R141" s="121" t="s">
        <v>307</v>
      </c>
      <c r="S141" s="119"/>
      <c r="T141" s="114" t="s">
        <v>173</v>
      </c>
      <c r="U141" s="115"/>
      <c r="V141" s="114" t="s">
        <v>91</v>
      </c>
      <c r="W141" s="115"/>
      <c r="X141" s="114" t="s">
        <v>294</v>
      </c>
      <c r="Y141" s="115"/>
      <c r="Z141" s="108" t="s">
        <v>325</v>
      </c>
      <c r="AA141" s="109"/>
      <c r="AB141" s="110" t="s">
        <v>215</v>
      </c>
      <c r="AC141" s="109"/>
      <c r="AD141" s="110" t="s">
        <v>343</v>
      </c>
      <c r="AE141" s="109"/>
      <c r="AF141" s="103" t="s">
        <v>288</v>
      </c>
      <c r="AG141" s="104"/>
      <c r="AH141" s="105" t="s">
        <v>351</v>
      </c>
      <c r="AI141" s="104"/>
      <c r="AJ141" s="105" t="s">
        <v>357</v>
      </c>
      <c r="AK141" s="104"/>
    </row>
    <row r="142" spans="1:37" x14ac:dyDescent="0.2">
      <c r="A142" s="51">
        <v>141</v>
      </c>
      <c r="B142" s="52" t="s">
        <v>98</v>
      </c>
      <c r="C142" s="52" t="s">
        <v>441</v>
      </c>
      <c r="D142" s="52" t="s">
        <v>98</v>
      </c>
      <c r="E142" s="53" t="s">
        <v>442</v>
      </c>
      <c r="F142" s="51" t="s">
        <v>376</v>
      </c>
      <c r="G142" s="54">
        <f t="shared" si="2"/>
        <v>0</v>
      </c>
      <c r="H142" s="125" t="s">
        <v>66</v>
      </c>
      <c r="I142" s="126"/>
      <c r="J142" s="127" t="s">
        <v>95</v>
      </c>
      <c r="K142" s="126"/>
      <c r="L142" s="127" t="s">
        <v>49</v>
      </c>
      <c r="M142" s="126"/>
      <c r="N142" s="118" t="s">
        <v>300</v>
      </c>
      <c r="O142" s="119"/>
      <c r="P142" s="120" t="s">
        <v>86</v>
      </c>
      <c r="Q142" s="119"/>
      <c r="R142" s="121" t="s">
        <v>205</v>
      </c>
      <c r="S142" s="119"/>
      <c r="T142" s="114" t="s">
        <v>69</v>
      </c>
      <c r="U142" s="115"/>
      <c r="V142" s="114" t="s">
        <v>91</v>
      </c>
      <c r="W142" s="115"/>
      <c r="X142" s="114" t="s">
        <v>139</v>
      </c>
      <c r="Y142" s="115"/>
      <c r="Z142" s="108" t="s">
        <v>311</v>
      </c>
      <c r="AA142" s="109"/>
      <c r="AB142" s="110" t="s">
        <v>323</v>
      </c>
      <c r="AC142" s="109"/>
      <c r="AD142" s="110" t="s">
        <v>215</v>
      </c>
      <c r="AE142" s="109"/>
      <c r="AF142" s="103" t="s">
        <v>147</v>
      </c>
      <c r="AG142" s="104"/>
      <c r="AH142" s="105" t="s">
        <v>366</v>
      </c>
      <c r="AI142" s="104"/>
      <c r="AJ142" s="105" t="s">
        <v>357</v>
      </c>
      <c r="AK142" s="104"/>
    </row>
    <row r="143" spans="1:37" x14ac:dyDescent="0.2">
      <c r="A143" s="51">
        <v>142</v>
      </c>
      <c r="B143" s="52" t="s">
        <v>649</v>
      </c>
      <c r="C143" s="52" t="s">
        <v>648</v>
      </c>
      <c r="D143" s="52" t="s">
        <v>649</v>
      </c>
      <c r="E143" s="53" t="s">
        <v>375</v>
      </c>
      <c r="F143" s="51" t="s">
        <v>376</v>
      </c>
      <c r="G143" s="54">
        <f t="shared" si="2"/>
        <v>0</v>
      </c>
      <c r="H143" s="125" t="s">
        <v>66</v>
      </c>
      <c r="I143" s="126"/>
      <c r="J143" s="127" t="s">
        <v>56</v>
      </c>
      <c r="K143" s="126"/>
      <c r="L143" s="127" t="s">
        <v>53</v>
      </c>
      <c r="M143" s="126"/>
      <c r="N143" s="118" t="s">
        <v>300</v>
      </c>
      <c r="O143" s="119"/>
      <c r="P143" s="120" t="s">
        <v>303</v>
      </c>
      <c r="Q143" s="119"/>
      <c r="R143" s="121" t="s">
        <v>146</v>
      </c>
      <c r="S143" s="119"/>
      <c r="T143" s="114" t="s">
        <v>200</v>
      </c>
      <c r="U143" s="115"/>
      <c r="V143" s="114" t="s">
        <v>214</v>
      </c>
      <c r="W143" s="115"/>
      <c r="X143" s="114" t="s">
        <v>321</v>
      </c>
      <c r="Y143" s="115"/>
      <c r="Z143" s="108" t="s">
        <v>323</v>
      </c>
      <c r="AA143" s="109"/>
      <c r="AB143" s="110" t="s">
        <v>370</v>
      </c>
      <c r="AC143" s="109"/>
      <c r="AD143" s="110" t="s">
        <v>324</v>
      </c>
      <c r="AE143" s="109"/>
      <c r="AF143" s="103" t="s">
        <v>371</v>
      </c>
      <c r="AG143" s="104"/>
      <c r="AH143" s="105" t="s">
        <v>147</v>
      </c>
      <c r="AI143" s="104"/>
      <c r="AJ143" s="105" t="s">
        <v>372</v>
      </c>
      <c r="AK143" s="104"/>
    </row>
    <row r="144" spans="1:37" x14ac:dyDescent="0.2">
      <c r="A144" s="51">
        <v>143</v>
      </c>
      <c r="B144" s="52" t="s">
        <v>657</v>
      </c>
      <c r="C144" s="52" t="s">
        <v>656</v>
      </c>
      <c r="D144" s="52" t="s">
        <v>657</v>
      </c>
      <c r="E144" s="53" t="s">
        <v>375</v>
      </c>
      <c r="F144" s="51" t="s">
        <v>376</v>
      </c>
      <c r="G144" s="54">
        <f t="shared" si="2"/>
        <v>0</v>
      </c>
      <c r="H144" s="125" t="s">
        <v>53</v>
      </c>
      <c r="I144" s="126"/>
      <c r="J144" s="127" t="s">
        <v>56</v>
      </c>
      <c r="K144" s="126"/>
      <c r="L144" s="127" t="s">
        <v>81</v>
      </c>
      <c r="M144" s="126"/>
      <c r="N144" s="118" t="s">
        <v>300</v>
      </c>
      <c r="O144" s="119"/>
      <c r="P144" s="120" t="s">
        <v>303</v>
      </c>
      <c r="Q144" s="119"/>
      <c r="R144" s="121" t="s">
        <v>305</v>
      </c>
      <c r="S144" s="119"/>
      <c r="T144" s="114" t="s">
        <v>315</v>
      </c>
      <c r="U144" s="115"/>
      <c r="V144" s="114" t="s">
        <v>214</v>
      </c>
      <c r="W144" s="115"/>
      <c r="X144" s="114" t="s">
        <v>314</v>
      </c>
      <c r="Y144" s="115"/>
      <c r="Z144" s="108" t="s">
        <v>215</v>
      </c>
      <c r="AA144" s="109"/>
      <c r="AB144" s="110" t="s">
        <v>370</v>
      </c>
      <c r="AC144" s="109"/>
      <c r="AD144" s="110" t="s">
        <v>344</v>
      </c>
      <c r="AE144" s="109"/>
      <c r="AF144" s="103" t="s">
        <v>366</v>
      </c>
      <c r="AG144" s="104"/>
      <c r="AH144" s="105" t="s">
        <v>372</v>
      </c>
      <c r="AI144" s="104"/>
      <c r="AJ144" s="105" t="s">
        <v>208</v>
      </c>
      <c r="AK144" s="104"/>
    </row>
    <row r="145" spans="1:37" x14ac:dyDescent="0.2">
      <c r="A145" s="51">
        <v>144</v>
      </c>
      <c r="B145" s="52" t="s">
        <v>558</v>
      </c>
      <c r="C145" s="52"/>
      <c r="D145" s="52" t="s">
        <v>166</v>
      </c>
      <c r="E145" s="53" t="s">
        <v>375</v>
      </c>
      <c r="F145" s="51" t="s">
        <v>376</v>
      </c>
      <c r="G145" s="54">
        <f t="shared" si="2"/>
        <v>0</v>
      </c>
      <c r="H145" s="125" t="s">
        <v>66</v>
      </c>
      <c r="I145" s="126"/>
      <c r="J145" s="127" t="s">
        <v>56</v>
      </c>
      <c r="K145" s="126"/>
      <c r="L145" s="127" t="s">
        <v>169</v>
      </c>
      <c r="M145" s="126"/>
      <c r="N145" s="118" t="s">
        <v>50</v>
      </c>
      <c r="O145" s="119"/>
      <c r="P145" s="120" t="s">
        <v>65</v>
      </c>
      <c r="Q145" s="119"/>
      <c r="R145" s="121" t="s">
        <v>310</v>
      </c>
      <c r="S145" s="119"/>
      <c r="T145" s="114" t="s">
        <v>200</v>
      </c>
      <c r="U145" s="115"/>
      <c r="V145" s="114" t="s">
        <v>96</v>
      </c>
      <c r="W145" s="115"/>
      <c r="X145" s="114" t="s">
        <v>203</v>
      </c>
      <c r="Y145" s="115"/>
      <c r="Z145" s="108" t="s">
        <v>311</v>
      </c>
      <c r="AA145" s="109"/>
      <c r="AB145" s="110" t="s">
        <v>323</v>
      </c>
      <c r="AC145" s="109"/>
      <c r="AD145" s="110" t="s">
        <v>341</v>
      </c>
      <c r="AE145" s="109"/>
      <c r="AF145" s="103" t="s">
        <v>335</v>
      </c>
      <c r="AG145" s="104"/>
      <c r="AH145" s="105" t="s">
        <v>326</v>
      </c>
      <c r="AI145" s="104"/>
      <c r="AJ145" s="105" t="s">
        <v>363</v>
      </c>
      <c r="AK145" s="104"/>
    </row>
    <row r="146" spans="1:37" x14ac:dyDescent="0.2">
      <c r="A146" s="51">
        <v>145</v>
      </c>
      <c r="B146" s="52" t="s">
        <v>694</v>
      </c>
      <c r="C146" s="52" t="s">
        <v>700</v>
      </c>
      <c r="D146" s="52" t="s">
        <v>699</v>
      </c>
      <c r="E146" s="53" t="s">
        <v>693</v>
      </c>
      <c r="F146" s="51" t="s">
        <v>376</v>
      </c>
      <c r="G146" s="54">
        <f t="shared" si="2"/>
        <v>0</v>
      </c>
      <c r="H146" s="125" t="s">
        <v>126</v>
      </c>
      <c r="I146" s="126"/>
      <c r="J146" s="127" t="s">
        <v>75</v>
      </c>
      <c r="K146" s="126"/>
      <c r="L146" s="127" t="s">
        <v>55</v>
      </c>
      <c r="M146" s="126"/>
      <c r="N146" s="118" t="s">
        <v>68</v>
      </c>
      <c r="O146" s="119"/>
      <c r="P146" s="120" t="s">
        <v>87</v>
      </c>
      <c r="Q146" s="119"/>
      <c r="R146" s="121" t="s">
        <v>181</v>
      </c>
      <c r="S146" s="119"/>
      <c r="T146" s="114" t="s">
        <v>189</v>
      </c>
      <c r="U146" s="115"/>
      <c r="V146" s="114" t="s">
        <v>216</v>
      </c>
      <c r="W146" s="115"/>
      <c r="X146" s="114" t="s">
        <v>90</v>
      </c>
      <c r="Y146" s="115"/>
      <c r="Z146" s="108" t="s">
        <v>317</v>
      </c>
      <c r="AA146" s="109"/>
      <c r="AB146" s="110" t="s">
        <v>334</v>
      </c>
      <c r="AC146" s="109"/>
      <c r="AD146" s="110" t="s">
        <v>251</v>
      </c>
      <c r="AE146" s="109"/>
      <c r="AF146" s="103" t="s">
        <v>240</v>
      </c>
      <c r="AG146" s="104"/>
      <c r="AH146" s="105" t="s">
        <v>329</v>
      </c>
      <c r="AI146" s="104"/>
      <c r="AJ146" s="105" t="s">
        <v>288</v>
      </c>
      <c r="AK146" s="104"/>
    </row>
    <row r="147" spans="1:37" x14ac:dyDescent="0.2">
      <c r="A147" s="51">
        <v>146</v>
      </c>
      <c r="B147" s="52" t="s">
        <v>635</v>
      </c>
      <c r="C147" s="52" t="s">
        <v>634</v>
      </c>
      <c r="D147" s="52" t="s">
        <v>636</v>
      </c>
      <c r="E147" s="53" t="s">
        <v>375</v>
      </c>
      <c r="F147" s="51" t="s">
        <v>376</v>
      </c>
      <c r="G147" s="54">
        <f t="shared" si="2"/>
        <v>0</v>
      </c>
      <c r="H147" s="125" t="s">
        <v>66</v>
      </c>
      <c r="I147" s="126"/>
      <c r="J147" s="127" t="s">
        <v>61</v>
      </c>
      <c r="K147" s="126"/>
      <c r="L147" s="127" t="s">
        <v>57</v>
      </c>
      <c r="M147" s="126"/>
      <c r="N147" s="118" t="s">
        <v>68</v>
      </c>
      <c r="O147" s="119"/>
      <c r="P147" s="120" t="s">
        <v>73</v>
      </c>
      <c r="Q147" s="119"/>
      <c r="R147" s="121" t="s">
        <v>306</v>
      </c>
      <c r="S147" s="119"/>
      <c r="T147" s="114" t="s">
        <v>314</v>
      </c>
      <c r="U147" s="115"/>
      <c r="V147" s="114" t="s">
        <v>214</v>
      </c>
      <c r="W147" s="115"/>
      <c r="X147" s="114" t="s">
        <v>91</v>
      </c>
      <c r="Y147" s="115"/>
      <c r="Z147" s="108" t="s">
        <v>143</v>
      </c>
      <c r="AA147" s="109"/>
      <c r="AB147" s="110" t="s">
        <v>336</v>
      </c>
      <c r="AC147" s="109"/>
      <c r="AD147" s="110" t="s">
        <v>328</v>
      </c>
      <c r="AE147" s="109"/>
      <c r="AF147" s="103" t="s">
        <v>371</v>
      </c>
      <c r="AG147" s="104"/>
      <c r="AH147" s="105" t="s">
        <v>351</v>
      </c>
      <c r="AI147" s="104"/>
      <c r="AJ147" s="105" t="s">
        <v>372</v>
      </c>
      <c r="AK147" s="104"/>
    </row>
    <row r="148" spans="1:37" x14ac:dyDescent="0.2">
      <c r="A148" s="51">
        <v>147</v>
      </c>
      <c r="B148" s="52" t="s">
        <v>637</v>
      </c>
      <c r="C148" s="52" t="s">
        <v>634</v>
      </c>
      <c r="D148" s="52" t="s">
        <v>636</v>
      </c>
      <c r="E148" s="53" t="s">
        <v>375</v>
      </c>
      <c r="F148" s="51" t="s">
        <v>376</v>
      </c>
      <c r="G148" s="54">
        <f t="shared" si="2"/>
        <v>0</v>
      </c>
      <c r="H148" s="125" t="s">
        <v>66</v>
      </c>
      <c r="I148" s="126"/>
      <c r="J148" s="127" t="s">
        <v>56</v>
      </c>
      <c r="K148" s="126"/>
      <c r="L148" s="127" t="s">
        <v>63</v>
      </c>
      <c r="M148" s="126"/>
      <c r="N148" s="118" t="s">
        <v>309</v>
      </c>
      <c r="O148" s="119"/>
      <c r="P148" s="120" t="s">
        <v>73</v>
      </c>
      <c r="Q148" s="119"/>
      <c r="R148" s="121" t="s">
        <v>181</v>
      </c>
      <c r="S148" s="119"/>
      <c r="T148" s="114" t="s">
        <v>314</v>
      </c>
      <c r="U148" s="115"/>
      <c r="V148" s="114" t="s">
        <v>214</v>
      </c>
      <c r="W148" s="115"/>
      <c r="X148" s="114" t="s">
        <v>172</v>
      </c>
      <c r="Y148" s="115"/>
      <c r="Z148" s="108" t="s">
        <v>336</v>
      </c>
      <c r="AA148" s="109"/>
      <c r="AB148" s="110" t="s">
        <v>143</v>
      </c>
      <c r="AC148" s="109"/>
      <c r="AD148" s="110" t="s">
        <v>202</v>
      </c>
      <c r="AE148" s="109"/>
      <c r="AF148" s="103" t="s">
        <v>240</v>
      </c>
      <c r="AG148" s="104"/>
      <c r="AH148" s="105" t="s">
        <v>351</v>
      </c>
      <c r="AI148" s="104"/>
      <c r="AJ148" s="105" t="s">
        <v>329</v>
      </c>
      <c r="AK148" s="104"/>
    </row>
    <row r="149" spans="1:37" x14ac:dyDescent="0.2">
      <c r="A149" s="51">
        <v>148</v>
      </c>
      <c r="B149" s="52" t="s">
        <v>254</v>
      </c>
      <c r="C149" s="52" t="s">
        <v>406</v>
      </c>
      <c r="D149" s="52" t="s">
        <v>407</v>
      </c>
      <c r="E149" s="53" t="s">
        <v>375</v>
      </c>
      <c r="F149" s="51" t="s">
        <v>376</v>
      </c>
      <c r="G149" s="54">
        <f t="shared" si="2"/>
        <v>0</v>
      </c>
      <c r="H149" s="125" t="s">
        <v>55</v>
      </c>
      <c r="I149" s="126"/>
      <c r="J149" s="127" t="s">
        <v>60</v>
      </c>
      <c r="K149" s="126"/>
      <c r="L149" s="127" t="s">
        <v>61</v>
      </c>
      <c r="M149" s="126"/>
      <c r="N149" s="118" t="s">
        <v>133</v>
      </c>
      <c r="O149" s="119"/>
      <c r="P149" s="120" t="s">
        <v>303</v>
      </c>
      <c r="Q149" s="119"/>
      <c r="R149" s="121" t="s">
        <v>134</v>
      </c>
      <c r="S149" s="119"/>
      <c r="T149" s="114" t="s">
        <v>94</v>
      </c>
      <c r="U149" s="115"/>
      <c r="V149" s="114" t="s">
        <v>287</v>
      </c>
      <c r="W149" s="115"/>
      <c r="X149" s="114" t="s">
        <v>173</v>
      </c>
      <c r="Y149" s="115"/>
      <c r="Z149" s="108" t="s">
        <v>336</v>
      </c>
      <c r="AA149" s="109"/>
      <c r="AB149" s="110" t="s">
        <v>325</v>
      </c>
      <c r="AC149" s="109"/>
      <c r="AD149" s="111" t="s">
        <v>332</v>
      </c>
      <c r="AE149" s="109"/>
      <c r="AF149" s="103" t="s">
        <v>371</v>
      </c>
      <c r="AG149" s="104"/>
      <c r="AH149" s="105" t="s">
        <v>347</v>
      </c>
      <c r="AI149" s="104"/>
      <c r="AJ149" s="105" t="s">
        <v>357</v>
      </c>
      <c r="AK149" s="104"/>
    </row>
    <row r="150" spans="1:37" x14ac:dyDescent="0.2">
      <c r="A150" s="51">
        <v>149</v>
      </c>
      <c r="B150" s="52" t="s">
        <v>255</v>
      </c>
      <c r="C150" s="52" t="s">
        <v>406</v>
      </c>
      <c r="D150" s="52" t="s">
        <v>407</v>
      </c>
      <c r="E150" s="53" t="s">
        <v>375</v>
      </c>
      <c r="F150" s="51" t="s">
        <v>376</v>
      </c>
      <c r="G150" s="54">
        <f t="shared" si="2"/>
        <v>0</v>
      </c>
      <c r="H150" s="125" t="s">
        <v>52</v>
      </c>
      <c r="I150" s="126"/>
      <c r="J150" s="127" t="s">
        <v>61</v>
      </c>
      <c r="K150" s="126"/>
      <c r="L150" s="127" t="s">
        <v>169</v>
      </c>
      <c r="M150" s="126"/>
      <c r="N150" s="118" t="s">
        <v>68</v>
      </c>
      <c r="O150" s="119"/>
      <c r="P150" s="120" t="s">
        <v>303</v>
      </c>
      <c r="Q150" s="119"/>
      <c r="R150" s="121" t="s">
        <v>92</v>
      </c>
      <c r="S150" s="119"/>
      <c r="T150" s="114" t="s">
        <v>94</v>
      </c>
      <c r="U150" s="115"/>
      <c r="V150" s="114" t="s">
        <v>189</v>
      </c>
      <c r="W150" s="115"/>
      <c r="X150" s="114" t="s">
        <v>172</v>
      </c>
      <c r="Y150" s="115"/>
      <c r="Z150" s="108" t="s">
        <v>311</v>
      </c>
      <c r="AA150" s="109"/>
      <c r="AB150" s="110" t="s">
        <v>370</v>
      </c>
      <c r="AC150" s="109"/>
      <c r="AD150" s="110" t="s">
        <v>336</v>
      </c>
      <c r="AE150" s="109"/>
      <c r="AF150" s="103" t="s">
        <v>371</v>
      </c>
      <c r="AG150" s="104"/>
      <c r="AH150" s="105" t="s">
        <v>329</v>
      </c>
      <c r="AI150" s="104"/>
      <c r="AJ150" s="105" t="s">
        <v>372</v>
      </c>
      <c r="AK150" s="104"/>
    </row>
    <row r="151" spans="1:37" x14ac:dyDescent="0.2">
      <c r="A151" s="51">
        <v>150</v>
      </c>
      <c r="B151" s="52" t="s">
        <v>405</v>
      </c>
      <c r="C151" s="52" t="s">
        <v>406</v>
      </c>
      <c r="D151" s="52" t="s">
        <v>407</v>
      </c>
      <c r="E151" s="53" t="s">
        <v>375</v>
      </c>
      <c r="F151" s="51" t="s">
        <v>376</v>
      </c>
      <c r="G151" s="54">
        <f t="shared" si="2"/>
        <v>0</v>
      </c>
      <c r="H151" s="125" t="s">
        <v>61</v>
      </c>
      <c r="I151" s="126"/>
      <c r="J151" s="127" t="s">
        <v>89</v>
      </c>
      <c r="K151" s="126"/>
      <c r="L151" s="125" t="s">
        <v>75</v>
      </c>
      <c r="M151" s="126"/>
      <c r="N151" s="118" t="s">
        <v>300</v>
      </c>
      <c r="O151" s="119"/>
      <c r="P151" s="120" t="s">
        <v>303</v>
      </c>
      <c r="Q151" s="119"/>
      <c r="R151" s="121" t="s">
        <v>307</v>
      </c>
      <c r="S151" s="119"/>
      <c r="T151" s="114" t="s">
        <v>94</v>
      </c>
      <c r="U151" s="115"/>
      <c r="V151" s="114" t="s">
        <v>82</v>
      </c>
      <c r="W151" s="115"/>
      <c r="X151" s="114" t="s">
        <v>172</v>
      </c>
      <c r="Y151" s="115"/>
      <c r="Z151" s="108" t="s">
        <v>311</v>
      </c>
      <c r="AA151" s="109"/>
      <c r="AB151" s="110" t="s">
        <v>333</v>
      </c>
      <c r="AC151" s="109"/>
      <c r="AD151" s="110" t="s">
        <v>336</v>
      </c>
      <c r="AE151" s="109"/>
      <c r="AF151" s="103" t="s">
        <v>358</v>
      </c>
      <c r="AG151" s="104"/>
      <c r="AH151" s="105" t="s">
        <v>347</v>
      </c>
      <c r="AI151" s="104"/>
      <c r="AJ151" s="105" t="s">
        <v>362</v>
      </c>
      <c r="AK151" s="104"/>
    </row>
    <row r="152" spans="1:37" x14ac:dyDescent="0.2">
      <c r="A152" s="51">
        <v>151</v>
      </c>
      <c r="B152" s="52" t="s">
        <v>422</v>
      </c>
      <c r="C152" s="52" t="s">
        <v>421</v>
      </c>
      <c r="D152" s="52" t="s">
        <v>422</v>
      </c>
      <c r="E152" s="53" t="s">
        <v>375</v>
      </c>
      <c r="F152" s="51" t="s">
        <v>376</v>
      </c>
      <c r="G152" s="54">
        <f t="shared" si="2"/>
        <v>0</v>
      </c>
      <c r="H152" s="125" t="s">
        <v>66</v>
      </c>
      <c r="I152" s="126"/>
      <c r="J152" s="127" t="s">
        <v>56</v>
      </c>
      <c r="K152" s="126"/>
      <c r="L152" s="127" t="s">
        <v>53</v>
      </c>
      <c r="M152" s="126"/>
      <c r="N152" s="118" t="s">
        <v>73</v>
      </c>
      <c r="O152" s="119"/>
      <c r="P152" s="120" t="s">
        <v>305</v>
      </c>
      <c r="Q152" s="119"/>
      <c r="R152" s="121" t="s">
        <v>306</v>
      </c>
      <c r="S152" s="119"/>
      <c r="T152" s="114" t="s">
        <v>69</v>
      </c>
      <c r="U152" s="115"/>
      <c r="V152" s="114" t="s">
        <v>214</v>
      </c>
      <c r="W152" s="115"/>
      <c r="X152" s="114" t="s">
        <v>82</v>
      </c>
      <c r="Y152" s="115"/>
      <c r="Z152" s="108" t="s">
        <v>324</v>
      </c>
      <c r="AA152" s="109"/>
      <c r="AB152" s="110" t="s">
        <v>325</v>
      </c>
      <c r="AC152" s="109"/>
      <c r="AD152" s="108" t="s">
        <v>251</v>
      </c>
      <c r="AE152" s="109"/>
      <c r="AF152" s="103" t="s">
        <v>371</v>
      </c>
      <c r="AG152" s="104"/>
      <c r="AH152" s="105" t="s">
        <v>208</v>
      </c>
      <c r="AI152" s="104"/>
      <c r="AJ152" s="105" t="s">
        <v>357</v>
      </c>
      <c r="AK152" s="104"/>
    </row>
    <row r="153" spans="1:37" x14ac:dyDescent="0.2">
      <c r="A153" s="51">
        <v>152</v>
      </c>
      <c r="B153" s="52" t="s">
        <v>108</v>
      </c>
      <c r="C153" s="52" t="s">
        <v>626</v>
      </c>
      <c r="D153" s="52" t="s">
        <v>108</v>
      </c>
      <c r="E153" s="53" t="s">
        <v>375</v>
      </c>
      <c r="F153" s="51" t="s">
        <v>376</v>
      </c>
      <c r="G153" s="54">
        <f t="shared" si="2"/>
        <v>0</v>
      </c>
      <c r="H153" s="125" t="s">
        <v>53</v>
      </c>
      <c r="I153" s="126"/>
      <c r="J153" s="127" t="s">
        <v>62</v>
      </c>
      <c r="K153" s="126"/>
      <c r="L153" s="127" t="s">
        <v>79</v>
      </c>
      <c r="M153" s="126"/>
      <c r="N153" s="118" t="s">
        <v>92</v>
      </c>
      <c r="O153" s="119"/>
      <c r="P153" s="120" t="s">
        <v>303</v>
      </c>
      <c r="Q153" s="119"/>
      <c r="R153" s="121" t="s">
        <v>194</v>
      </c>
      <c r="S153" s="119"/>
      <c r="T153" s="114" t="s">
        <v>313</v>
      </c>
      <c r="U153" s="115"/>
      <c r="V153" s="114" t="s">
        <v>214</v>
      </c>
      <c r="W153" s="115"/>
      <c r="X153" s="114" t="s">
        <v>87</v>
      </c>
      <c r="Y153" s="115"/>
      <c r="Z153" s="108" t="s">
        <v>317</v>
      </c>
      <c r="AA153" s="109"/>
      <c r="AB153" s="110" t="s">
        <v>336</v>
      </c>
      <c r="AC153" s="109"/>
      <c r="AD153" s="110" t="s">
        <v>344</v>
      </c>
      <c r="AE153" s="109"/>
      <c r="AF153" s="103" t="s">
        <v>355</v>
      </c>
      <c r="AG153" s="104"/>
      <c r="AH153" s="105" t="s">
        <v>147</v>
      </c>
      <c r="AI153" s="104"/>
      <c r="AJ153" s="105" t="s">
        <v>362</v>
      </c>
      <c r="AK153" s="104"/>
    </row>
    <row r="154" spans="1:37" x14ac:dyDescent="0.2">
      <c r="A154" s="51">
        <v>153</v>
      </c>
      <c r="B154" s="52" t="s">
        <v>103</v>
      </c>
      <c r="C154" s="52" t="s">
        <v>410</v>
      </c>
      <c r="D154" s="52" t="s">
        <v>411</v>
      </c>
      <c r="E154" s="53" t="s">
        <v>375</v>
      </c>
      <c r="F154" s="51" t="s">
        <v>376</v>
      </c>
      <c r="G154" s="54">
        <f t="shared" si="2"/>
        <v>0</v>
      </c>
      <c r="H154" s="125" t="s">
        <v>53</v>
      </c>
      <c r="I154" s="126"/>
      <c r="J154" s="127" t="s">
        <v>56</v>
      </c>
      <c r="K154" s="126"/>
      <c r="L154" s="127" t="s">
        <v>81</v>
      </c>
      <c r="M154" s="126"/>
      <c r="N154" s="118" t="s">
        <v>305</v>
      </c>
      <c r="O154" s="119"/>
      <c r="P154" s="120" t="s">
        <v>303</v>
      </c>
      <c r="Q154" s="119"/>
      <c r="R154" s="121" t="s">
        <v>146</v>
      </c>
      <c r="S154" s="119"/>
      <c r="T154" s="114" t="s">
        <v>183</v>
      </c>
      <c r="U154" s="115"/>
      <c r="V154" s="114" t="s">
        <v>314</v>
      </c>
      <c r="W154" s="115"/>
      <c r="X154" s="114" t="s">
        <v>315</v>
      </c>
      <c r="Y154" s="115"/>
      <c r="Z154" s="108" t="s">
        <v>324</v>
      </c>
      <c r="AA154" s="109"/>
      <c r="AB154" s="110" t="s">
        <v>336</v>
      </c>
      <c r="AC154" s="109"/>
      <c r="AD154" s="110" t="s">
        <v>202</v>
      </c>
      <c r="AE154" s="109"/>
      <c r="AF154" s="103" t="s">
        <v>371</v>
      </c>
      <c r="AG154" s="104"/>
      <c r="AH154" s="105" t="s">
        <v>147</v>
      </c>
      <c r="AI154" s="104"/>
      <c r="AJ154" s="105" t="s">
        <v>329</v>
      </c>
      <c r="AK154" s="104"/>
    </row>
    <row r="155" spans="1:37" x14ac:dyDescent="0.2">
      <c r="A155" s="51">
        <v>154</v>
      </c>
      <c r="B155" s="52" t="s">
        <v>581</v>
      </c>
      <c r="C155" s="52" t="s">
        <v>580</v>
      </c>
      <c r="D155" s="52" t="s">
        <v>581</v>
      </c>
      <c r="E155" s="53" t="s">
        <v>375</v>
      </c>
      <c r="F155" s="51" t="s">
        <v>376</v>
      </c>
      <c r="G155" s="54">
        <f t="shared" si="2"/>
        <v>0</v>
      </c>
      <c r="H155" s="125" t="s">
        <v>66</v>
      </c>
      <c r="I155" s="126"/>
      <c r="J155" s="127" t="s">
        <v>56</v>
      </c>
      <c r="K155" s="126"/>
      <c r="L155" s="127" t="s">
        <v>81</v>
      </c>
      <c r="M155" s="126"/>
      <c r="N155" s="118" t="s">
        <v>133</v>
      </c>
      <c r="O155" s="119"/>
      <c r="P155" s="120" t="s">
        <v>87</v>
      </c>
      <c r="Q155" s="119"/>
      <c r="R155" s="121" t="s">
        <v>306</v>
      </c>
      <c r="S155" s="119"/>
      <c r="T155" s="114" t="s">
        <v>216</v>
      </c>
      <c r="U155" s="115"/>
      <c r="V155" s="114" t="s">
        <v>214</v>
      </c>
      <c r="W155" s="115"/>
      <c r="X155" s="114" t="s">
        <v>314</v>
      </c>
      <c r="Y155" s="115"/>
      <c r="Z155" s="108" t="s">
        <v>143</v>
      </c>
      <c r="AA155" s="109"/>
      <c r="AB155" s="110" t="s">
        <v>311</v>
      </c>
      <c r="AC155" s="109"/>
      <c r="AD155" s="110" t="s">
        <v>339</v>
      </c>
      <c r="AE155" s="109"/>
      <c r="AF155" s="103" t="s">
        <v>371</v>
      </c>
      <c r="AG155" s="104"/>
      <c r="AH155" s="105" t="s">
        <v>351</v>
      </c>
      <c r="AI155" s="104"/>
      <c r="AJ155" s="105" t="s">
        <v>208</v>
      </c>
      <c r="AK155" s="104"/>
    </row>
    <row r="156" spans="1:37" x14ac:dyDescent="0.2">
      <c r="A156" s="51">
        <v>155</v>
      </c>
      <c r="B156" s="52" t="s">
        <v>631</v>
      </c>
      <c r="C156" s="52" t="s">
        <v>630</v>
      </c>
      <c r="D156" s="52" t="s">
        <v>631</v>
      </c>
      <c r="E156" s="53" t="s">
        <v>375</v>
      </c>
      <c r="F156" s="51" t="s">
        <v>376</v>
      </c>
      <c r="G156" s="54">
        <f t="shared" si="2"/>
        <v>0</v>
      </c>
      <c r="H156" s="125" t="s">
        <v>66</v>
      </c>
      <c r="I156" s="126"/>
      <c r="J156" s="127" t="s">
        <v>56</v>
      </c>
      <c r="K156" s="126"/>
      <c r="L156" s="127" t="s">
        <v>95</v>
      </c>
      <c r="M156" s="126"/>
      <c r="N156" s="118" t="s">
        <v>181</v>
      </c>
      <c r="O156" s="119"/>
      <c r="P156" s="120" t="s">
        <v>86</v>
      </c>
      <c r="Q156" s="119"/>
      <c r="R156" s="121" t="s">
        <v>65</v>
      </c>
      <c r="S156" s="119"/>
      <c r="T156" s="114" t="s">
        <v>173</v>
      </c>
      <c r="U156" s="115"/>
      <c r="V156" s="114" t="s">
        <v>183</v>
      </c>
      <c r="W156" s="115"/>
      <c r="X156" s="114" t="s">
        <v>189</v>
      </c>
      <c r="Y156" s="115"/>
      <c r="Z156" s="108" t="s">
        <v>317</v>
      </c>
      <c r="AA156" s="109"/>
      <c r="AB156" s="110" t="s">
        <v>339</v>
      </c>
      <c r="AC156" s="109"/>
      <c r="AD156" s="110" t="s">
        <v>341</v>
      </c>
      <c r="AE156" s="109"/>
      <c r="AF156" s="103" t="s">
        <v>355</v>
      </c>
      <c r="AG156" s="104"/>
      <c r="AH156" s="105" t="s">
        <v>351</v>
      </c>
      <c r="AI156" s="104"/>
      <c r="AJ156" s="105" t="s">
        <v>366</v>
      </c>
      <c r="AK156" s="104"/>
    </row>
    <row r="157" spans="1:37" x14ac:dyDescent="0.2">
      <c r="A157" s="51">
        <v>156</v>
      </c>
      <c r="B157" s="52" t="s">
        <v>252</v>
      </c>
      <c r="C157" s="52" t="s">
        <v>507</v>
      </c>
      <c r="D157" s="52" t="s">
        <v>506</v>
      </c>
      <c r="E157" s="53" t="s">
        <v>375</v>
      </c>
      <c r="F157" s="51" t="s">
        <v>376</v>
      </c>
      <c r="G157" s="54">
        <f t="shared" si="2"/>
        <v>0</v>
      </c>
      <c r="H157" s="125" t="s">
        <v>66</v>
      </c>
      <c r="I157" s="126"/>
      <c r="J157" s="127" t="s">
        <v>56</v>
      </c>
      <c r="K157" s="126"/>
      <c r="L157" s="127" t="s">
        <v>81</v>
      </c>
      <c r="M157" s="126"/>
      <c r="N157" s="118" t="s">
        <v>300</v>
      </c>
      <c r="O157" s="119"/>
      <c r="P157" s="120" t="s">
        <v>78</v>
      </c>
      <c r="Q157" s="119"/>
      <c r="R157" s="121" t="s">
        <v>305</v>
      </c>
      <c r="S157" s="119"/>
      <c r="T157" s="114" t="s">
        <v>314</v>
      </c>
      <c r="U157" s="115"/>
      <c r="V157" s="114" t="s">
        <v>214</v>
      </c>
      <c r="W157" s="115"/>
      <c r="X157" s="114" t="s">
        <v>199</v>
      </c>
      <c r="Y157" s="115"/>
      <c r="Z157" s="108" t="s">
        <v>324</v>
      </c>
      <c r="AA157" s="109"/>
      <c r="AB157" s="110" t="s">
        <v>370</v>
      </c>
      <c r="AC157" s="109"/>
      <c r="AD157" s="110" t="s">
        <v>202</v>
      </c>
      <c r="AE157" s="109"/>
      <c r="AF157" s="103" t="s">
        <v>240</v>
      </c>
      <c r="AG157" s="104"/>
      <c r="AH157" s="105" t="s">
        <v>351</v>
      </c>
      <c r="AI157" s="104"/>
      <c r="AJ157" s="103" t="s">
        <v>288</v>
      </c>
      <c r="AK157" s="104"/>
    </row>
    <row r="158" spans="1:37" x14ac:dyDescent="0.2">
      <c r="A158" s="51">
        <v>157</v>
      </c>
      <c r="B158" s="52" t="s">
        <v>115</v>
      </c>
      <c r="C158" s="52" t="s">
        <v>615</v>
      </c>
      <c r="D158" s="52" t="s">
        <v>616</v>
      </c>
      <c r="E158" s="53" t="s">
        <v>442</v>
      </c>
      <c r="F158" s="51" t="s">
        <v>376</v>
      </c>
      <c r="G158" s="54">
        <f t="shared" si="2"/>
        <v>0</v>
      </c>
      <c r="H158" s="125" t="s">
        <v>126</v>
      </c>
      <c r="I158" s="126"/>
      <c r="J158" s="127" t="s">
        <v>56</v>
      </c>
      <c r="K158" s="126"/>
      <c r="L158" s="127" t="s">
        <v>169</v>
      </c>
      <c r="M158" s="126"/>
      <c r="N158" s="118" t="s">
        <v>305</v>
      </c>
      <c r="O158" s="119"/>
      <c r="P158" s="120" t="s">
        <v>146</v>
      </c>
      <c r="Q158" s="119"/>
      <c r="R158" s="121" t="s">
        <v>306</v>
      </c>
      <c r="S158" s="119"/>
      <c r="T158" s="114" t="s">
        <v>183</v>
      </c>
      <c r="U158" s="115"/>
      <c r="V158" s="114" t="s">
        <v>322</v>
      </c>
      <c r="W158" s="115"/>
      <c r="X158" s="114" t="s">
        <v>172</v>
      </c>
      <c r="Y158" s="115"/>
      <c r="Z158" s="108" t="s">
        <v>317</v>
      </c>
      <c r="AA158" s="109"/>
      <c r="AB158" s="110" t="s">
        <v>336</v>
      </c>
      <c r="AC158" s="109"/>
      <c r="AD158" s="110" t="s">
        <v>341</v>
      </c>
      <c r="AE158" s="109"/>
      <c r="AF158" s="103" t="s">
        <v>346</v>
      </c>
      <c r="AG158" s="104"/>
      <c r="AH158" s="105" t="s">
        <v>347</v>
      </c>
      <c r="AI158" s="104"/>
      <c r="AJ158" s="105" t="s">
        <v>358</v>
      </c>
      <c r="AK158" s="104"/>
    </row>
    <row r="159" spans="1:37" x14ac:dyDescent="0.2">
      <c r="A159" s="51">
        <v>158</v>
      </c>
      <c r="B159" s="52" t="s">
        <v>116</v>
      </c>
      <c r="C159" s="52" t="s">
        <v>615</v>
      </c>
      <c r="D159" s="52" t="s">
        <v>616</v>
      </c>
      <c r="E159" s="53" t="s">
        <v>442</v>
      </c>
      <c r="F159" s="51" t="s">
        <v>376</v>
      </c>
      <c r="G159" s="54">
        <f t="shared" si="2"/>
        <v>0</v>
      </c>
      <c r="H159" s="125" t="s">
        <v>61</v>
      </c>
      <c r="I159" s="126"/>
      <c r="J159" s="127" t="s">
        <v>53</v>
      </c>
      <c r="K159" s="126"/>
      <c r="L159" s="127" t="s">
        <v>81</v>
      </c>
      <c r="M159" s="126"/>
      <c r="N159" s="118" t="s">
        <v>300</v>
      </c>
      <c r="O159" s="119"/>
      <c r="P159" s="120" t="s">
        <v>305</v>
      </c>
      <c r="Q159" s="119"/>
      <c r="R159" s="121" t="s">
        <v>310</v>
      </c>
      <c r="S159" s="119"/>
      <c r="T159" s="114" t="s">
        <v>183</v>
      </c>
      <c r="U159" s="115"/>
      <c r="V159" s="114" t="s">
        <v>94</v>
      </c>
      <c r="W159" s="115"/>
      <c r="X159" s="114" t="s">
        <v>199</v>
      </c>
      <c r="Y159" s="115"/>
      <c r="Z159" s="108" t="s">
        <v>311</v>
      </c>
      <c r="AA159" s="109"/>
      <c r="AB159" s="110" t="s">
        <v>339</v>
      </c>
      <c r="AC159" s="109"/>
      <c r="AD159" s="110" t="s">
        <v>341</v>
      </c>
      <c r="AE159" s="109"/>
      <c r="AF159" s="103" t="s">
        <v>335</v>
      </c>
      <c r="AG159" s="104"/>
      <c r="AH159" s="105" t="s">
        <v>346</v>
      </c>
      <c r="AI159" s="104"/>
      <c r="AJ159" s="105" t="s">
        <v>362</v>
      </c>
      <c r="AK159" s="104"/>
    </row>
    <row r="160" spans="1:37" x14ac:dyDescent="0.2">
      <c r="A160" s="51">
        <v>159</v>
      </c>
      <c r="B160" s="52" t="s">
        <v>253</v>
      </c>
      <c r="C160" s="52" t="s">
        <v>615</v>
      </c>
      <c r="D160" s="52" t="s">
        <v>616</v>
      </c>
      <c r="E160" s="53" t="s">
        <v>442</v>
      </c>
      <c r="F160" s="51" t="s">
        <v>376</v>
      </c>
      <c r="G160" s="54">
        <f t="shared" si="2"/>
        <v>0</v>
      </c>
      <c r="H160" s="125" t="s">
        <v>95</v>
      </c>
      <c r="I160" s="126"/>
      <c r="J160" s="127" t="s">
        <v>62</v>
      </c>
      <c r="K160" s="126"/>
      <c r="L160" s="127" t="s">
        <v>75</v>
      </c>
      <c r="M160" s="126"/>
      <c r="N160" s="118" t="s">
        <v>300</v>
      </c>
      <c r="O160" s="119"/>
      <c r="P160" s="120" t="s">
        <v>303</v>
      </c>
      <c r="Q160" s="119"/>
      <c r="R160" s="121" t="s">
        <v>194</v>
      </c>
      <c r="S160" s="119"/>
      <c r="T160" s="114" t="s">
        <v>308</v>
      </c>
      <c r="U160" s="115"/>
      <c r="V160" s="114" t="s">
        <v>214</v>
      </c>
      <c r="W160" s="115"/>
      <c r="X160" s="114" t="s">
        <v>216</v>
      </c>
      <c r="Y160" s="115"/>
      <c r="Z160" s="108" t="s">
        <v>311</v>
      </c>
      <c r="AA160" s="109"/>
      <c r="AB160" s="110" t="s">
        <v>339</v>
      </c>
      <c r="AC160" s="109"/>
      <c r="AD160" s="110" t="s">
        <v>251</v>
      </c>
      <c r="AE160" s="109"/>
      <c r="AF160" s="103" t="s">
        <v>371</v>
      </c>
      <c r="AG160" s="104"/>
      <c r="AH160" s="105" t="s">
        <v>347</v>
      </c>
      <c r="AI160" s="104"/>
      <c r="AJ160" s="105" t="s">
        <v>240</v>
      </c>
      <c r="AK160" s="104"/>
    </row>
    <row r="161" spans="1:37" x14ac:dyDescent="0.2">
      <c r="A161" s="51">
        <v>160</v>
      </c>
      <c r="B161" s="52" t="s">
        <v>164</v>
      </c>
      <c r="C161" s="52" t="s">
        <v>551</v>
      </c>
      <c r="D161" s="52" t="s">
        <v>164</v>
      </c>
      <c r="E161" s="53" t="s">
        <v>375</v>
      </c>
      <c r="F161" s="51" t="s">
        <v>376</v>
      </c>
      <c r="G161" s="54">
        <f t="shared" si="2"/>
        <v>0</v>
      </c>
      <c r="H161" s="125" t="s">
        <v>66</v>
      </c>
      <c r="I161" s="126"/>
      <c r="J161" s="127" t="s">
        <v>53</v>
      </c>
      <c r="K161" s="126"/>
      <c r="L161" s="127" t="s">
        <v>80</v>
      </c>
      <c r="M161" s="126"/>
      <c r="N161" s="118" t="s">
        <v>50</v>
      </c>
      <c r="O161" s="119"/>
      <c r="P161" s="120" t="s">
        <v>300</v>
      </c>
      <c r="Q161" s="119"/>
      <c r="R161" s="121" t="s">
        <v>86</v>
      </c>
      <c r="S161" s="119"/>
      <c r="T161" s="114" t="s">
        <v>369</v>
      </c>
      <c r="U161" s="115"/>
      <c r="V161" s="114" t="s">
        <v>214</v>
      </c>
      <c r="W161" s="115"/>
      <c r="X161" s="114" t="s">
        <v>314</v>
      </c>
      <c r="Y161" s="115"/>
      <c r="Z161" s="108" t="s">
        <v>311</v>
      </c>
      <c r="AA161" s="109"/>
      <c r="AB161" s="110" t="s">
        <v>324</v>
      </c>
      <c r="AC161" s="109"/>
      <c r="AD161" s="110" t="s">
        <v>328</v>
      </c>
      <c r="AE161" s="109"/>
      <c r="AF161" s="103" t="s">
        <v>147</v>
      </c>
      <c r="AG161" s="104"/>
      <c r="AH161" s="103" t="s">
        <v>357</v>
      </c>
      <c r="AI161" s="104"/>
      <c r="AJ161" s="105" t="s">
        <v>362</v>
      </c>
      <c r="AK161" s="104"/>
    </row>
    <row r="162" spans="1:37" x14ac:dyDescent="0.2">
      <c r="A162" s="51">
        <v>161</v>
      </c>
      <c r="B162" s="52" t="s">
        <v>152</v>
      </c>
      <c r="C162" s="52" t="s">
        <v>450</v>
      </c>
      <c r="D162" s="52" t="s">
        <v>152</v>
      </c>
      <c r="E162" s="53" t="s">
        <v>375</v>
      </c>
      <c r="F162" s="51" t="s">
        <v>376</v>
      </c>
      <c r="G162" s="54">
        <f t="shared" si="2"/>
        <v>0</v>
      </c>
      <c r="H162" s="125" t="s">
        <v>80</v>
      </c>
      <c r="I162" s="126"/>
      <c r="J162" s="127" t="s">
        <v>81</v>
      </c>
      <c r="K162" s="126"/>
      <c r="L162" s="127" t="s">
        <v>169</v>
      </c>
      <c r="M162" s="126"/>
      <c r="N162" s="118" t="s">
        <v>300</v>
      </c>
      <c r="O162" s="119"/>
      <c r="P162" s="120" t="s">
        <v>305</v>
      </c>
      <c r="Q162" s="119"/>
      <c r="R162" s="121" t="s">
        <v>194</v>
      </c>
      <c r="S162" s="119"/>
      <c r="T162" s="114" t="s">
        <v>183</v>
      </c>
      <c r="U162" s="115"/>
      <c r="V162" s="114" t="s">
        <v>214</v>
      </c>
      <c r="W162" s="115"/>
      <c r="X162" s="114" t="s">
        <v>320</v>
      </c>
      <c r="Y162" s="115"/>
      <c r="Z162" s="108" t="s">
        <v>324</v>
      </c>
      <c r="AA162" s="109"/>
      <c r="AB162" s="110" t="s">
        <v>370</v>
      </c>
      <c r="AC162" s="109"/>
      <c r="AD162" s="110" t="s">
        <v>337</v>
      </c>
      <c r="AE162" s="109"/>
      <c r="AF162" s="103" t="s">
        <v>371</v>
      </c>
      <c r="AG162" s="104"/>
      <c r="AH162" s="105" t="s">
        <v>208</v>
      </c>
      <c r="AI162" s="104"/>
      <c r="AJ162" s="105" t="s">
        <v>372</v>
      </c>
      <c r="AK162" s="104"/>
    </row>
    <row r="163" spans="1:37" x14ac:dyDescent="0.2">
      <c r="A163" s="51">
        <v>162</v>
      </c>
      <c r="B163" s="52" t="s">
        <v>655</v>
      </c>
      <c r="C163" s="52" t="s">
        <v>654</v>
      </c>
      <c r="D163" s="52" t="s">
        <v>655</v>
      </c>
      <c r="E163" s="53" t="s">
        <v>375</v>
      </c>
      <c r="F163" s="51" t="s">
        <v>376</v>
      </c>
      <c r="G163" s="54">
        <f t="shared" si="2"/>
        <v>0</v>
      </c>
      <c r="H163" s="125" t="s">
        <v>89</v>
      </c>
      <c r="I163" s="126"/>
      <c r="J163" s="127" t="s">
        <v>62</v>
      </c>
      <c r="K163" s="126"/>
      <c r="L163" s="127" t="s">
        <v>81</v>
      </c>
      <c r="M163" s="126"/>
      <c r="N163" s="118" t="s">
        <v>300</v>
      </c>
      <c r="O163" s="119"/>
      <c r="P163" s="120" t="s">
        <v>305</v>
      </c>
      <c r="Q163" s="119"/>
      <c r="R163" s="121" t="s">
        <v>146</v>
      </c>
      <c r="S163" s="119"/>
      <c r="T163" s="114" t="s">
        <v>94</v>
      </c>
      <c r="U163" s="115"/>
      <c r="V163" s="114" t="s">
        <v>214</v>
      </c>
      <c r="W163" s="115"/>
      <c r="X163" s="114" t="s">
        <v>172</v>
      </c>
      <c r="Y163" s="115"/>
      <c r="Z163" s="108" t="s">
        <v>215</v>
      </c>
      <c r="AA163" s="109"/>
      <c r="AB163" s="110" t="s">
        <v>370</v>
      </c>
      <c r="AC163" s="109"/>
      <c r="AD163" s="110" t="s">
        <v>328</v>
      </c>
      <c r="AE163" s="109"/>
      <c r="AF163" s="103" t="s">
        <v>371</v>
      </c>
      <c r="AG163" s="104"/>
      <c r="AH163" s="105" t="s">
        <v>351</v>
      </c>
      <c r="AI163" s="104"/>
      <c r="AJ163" s="105" t="s">
        <v>372</v>
      </c>
      <c r="AK163" s="104"/>
    </row>
    <row r="164" spans="1:37" x14ac:dyDescent="0.2">
      <c r="A164" s="51">
        <v>163</v>
      </c>
      <c r="B164" s="52" t="s">
        <v>101</v>
      </c>
      <c r="C164" s="52" t="s">
        <v>449</v>
      </c>
      <c r="D164" s="52" t="s">
        <v>101</v>
      </c>
      <c r="E164" s="53" t="s">
        <v>375</v>
      </c>
      <c r="F164" s="51" t="s">
        <v>376</v>
      </c>
      <c r="G164" s="54">
        <f t="shared" si="2"/>
        <v>0</v>
      </c>
      <c r="H164" s="125" t="s">
        <v>66</v>
      </c>
      <c r="I164" s="126"/>
      <c r="J164" s="125" t="s">
        <v>56</v>
      </c>
      <c r="K164" s="126"/>
      <c r="L164" s="127" t="s">
        <v>169</v>
      </c>
      <c r="M164" s="126"/>
      <c r="N164" s="118" t="s">
        <v>300</v>
      </c>
      <c r="O164" s="119"/>
      <c r="P164" s="120" t="s">
        <v>303</v>
      </c>
      <c r="Q164" s="119"/>
      <c r="R164" s="121" t="s">
        <v>310</v>
      </c>
      <c r="S164" s="119"/>
      <c r="T164" s="114" t="s">
        <v>308</v>
      </c>
      <c r="U164" s="115"/>
      <c r="V164" s="114" t="s">
        <v>69</v>
      </c>
      <c r="W164" s="115"/>
      <c r="X164" s="114" t="s">
        <v>139</v>
      </c>
      <c r="Y164" s="115"/>
      <c r="Z164" s="108" t="s">
        <v>336</v>
      </c>
      <c r="AA164" s="109"/>
      <c r="AB164" s="110" t="s">
        <v>325</v>
      </c>
      <c r="AC164" s="109"/>
      <c r="AD164" s="110" t="s">
        <v>341</v>
      </c>
      <c r="AE164" s="109"/>
      <c r="AF164" s="103" t="s">
        <v>335</v>
      </c>
      <c r="AG164" s="104"/>
      <c r="AH164" s="105" t="s">
        <v>351</v>
      </c>
      <c r="AI164" s="104"/>
      <c r="AJ164" s="105" t="s">
        <v>240</v>
      </c>
      <c r="AK164" s="104"/>
    </row>
    <row r="165" spans="1:37" x14ac:dyDescent="0.2">
      <c r="A165" s="51">
        <v>164</v>
      </c>
      <c r="B165" s="52" t="s">
        <v>676</v>
      </c>
      <c r="C165" s="52" t="s">
        <v>677</v>
      </c>
      <c r="D165" s="52" t="s">
        <v>676</v>
      </c>
      <c r="E165" s="53" t="s">
        <v>375</v>
      </c>
      <c r="F165" s="51" t="s">
        <v>376</v>
      </c>
      <c r="G165" s="54">
        <f t="shared" si="2"/>
        <v>0</v>
      </c>
      <c r="H165" s="125" t="s">
        <v>62</v>
      </c>
      <c r="I165" s="126"/>
      <c r="J165" s="125" t="s">
        <v>56</v>
      </c>
      <c r="K165" s="126"/>
      <c r="L165" s="127" t="s">
        <v>49</v>
      </c>
      <c r="M165" s="126"/>
      <c r="N165" s="118" t="s">
        <v>135</v>
      </c>
      <c r="O165" s="119"/>
      <c r="P165" s="120" t="s">
        <v>146</v>
      </c>
      <c r="Q165" s="119"/>
      <c r="R165" s="121" t="s">
        <v>306</v>
      </c>
      <c r="S165" s="119"/>
      <c r="T165" s="114" t="s">
        <v>173</v>
      </c>
      <c r="U165" s="115"/>
      <c r="V165" s="114" t="s">
        <v>203</v>
      </c>
      <c r="W165" s="115"/>
      <c r="X165" s="114" t="s">
        <v>199</v>
      </c>
      <c r="Y165" s="115"/>
      <c r="Z165" s="108" t="s">
        <v>324</v>
      </c>
      <c r="AA165" s="109"/>
      <c r="AB165" s="110" t="s">
        <v>215</v>
      </c>
      <c r="AC165" s="109"/>
      <c r="AD165" s="110" t="s">
        <v>344</v>
      </c>
      <c r="AE165" s="109"/>
      <c r="AF165" s="103" t="s">
        <v>371</v>
      </c>
      <c r="AG165" s="104"/>
      <c r="AH165" s="105" t="s">
        <v>351</v>
      </c>
      <c r="AI165" s="104"/>
      <c r="AJ165" s="105" t="s">
        <v>208</v>
      </c>
      <c r="AK165" s="104"/>
    </row>
    <row r="166" spans="1:37" x14ac:dyDescent="0.2">
      <c r="A166" s="51">
        <v>165</v>
      </c>
      <c r="B166" s="52" t="s">
        <v>510</v>
      </c>
      <c r="C166" s="52" t="s">
        <v>509</v>
      </c>
      <c r="D166" s="52" t="s">
        <v>512</v>
      </c>
      <c r="E166" s="53" t="s">
        <v>375</v>
      </c>
      <c r="F166" s="51" t="s">
        <v>376</v>
      </c>
      <c r="G166" s="54">
        <f t="shared" si="2"/>
        <v>0</v>
      </c>
      <c r="H166" s="125" t="s">
        <v>66</v>
      </c>
      <c r="I166" s="126"/>
      <c r="J166" s="127" t="s">
        <v>56</v>
      </c>
      <c r="K166" s="126"/>
      <c r="L166" s="127" t="s">
        <v>75</v>
      </c>
      <c r="M166" s="126"/>
      <c r="N166" s="118" t="s">
        <v>92</v>
      </c>
      <c r="O166" s="119"/>
      <c r="P166" s="120" t="s">
        <v>305</v>
      </c>
      <c r="Q166" s="119"/>
      <c r="R166" s="121" t="s">
        <v>194</v>
      </c>
      <c r="S166" s="119"/>
      <c r="T166" s="114" t="s">
        <v>173</v>
      </c>
      <c r="U166" s="115"/>
      <c r="V166" s="114" t="s">
        <v>214</v>
      </c>
      <c r="W166" s="115"/>
      <c r="X166" s="114" t="s">
        <v>314</v>
      </c>
      <c r="Y166" s="115"/>
      <c r="Z166" s="108" t="s">
        <v>311</v>
      </c>
      <c r="AA166" s="109"/>
      <c r="AB166" s="110" t="s">
        <v>370</v>
      </c>
      <c r="AC166" s="109"/>
      <c r="AD166" s="110" t="s">
        <v>341</v>
      </c>
      <c r="AE166" s="109"/>
      <c r="AF166" s="103" t="s">
        <v>371</v>
      </c>
      <c r="AG166" s="104"/>
      <c r="AH166" s="105" t="s">
        <v>351</v>
      </c>
      <c r="AI166" s="104"/>
      <c r="AJ166" s="105" t="s">
        <v>360</v>
      </c>
      <c r="AK166" s="104"/>
    </row>
    <row r="167" spans="1:37" x14ac:dyDescent="0.2">
      <c r="A167" s="51">
        <v>166</v>
      </c>
      <c r="B167" s="52" t="s">
        <v>511</v>
      </c>
      <c r="C167" s="52" t="s">
        <v>509</v>
      </c>
      <c r="D167" s="52" t="s">
        <v>512</v>
      </c>
      <c r="E167" s="53" t="s">
        <v>375</v>
      </c>
      <c r="F167" s="51" t="s">
        <v>376</v>
      </c>
      <c r="G167" s="54">
        <f t="shared" si="2"/>
        <v>0</v>
      </c>
      <c r="H167" s="125" t="s">
        <v>89</v>
      </c>
      <c r="I167" s="126"/>
      <c r="J167" s="127" t="s">
        <v>56</v>
      </c>
      <c r="K167" s="126"/>
      <c r="L167" s="127" t="s">
        <v>63</v>
      </c>
      <c r="M167" s="126"/>
      <c r="N167" s="118" t="s">
        <v>300</v>
      </c>
      <c r="O167" s="119"/>
      <c r="P167" s="120" t="s">
        <v>305</v>
      </c>
      <c r="Q167" s="119"/>
      <c r="R167" s="121" t="s">
        <v>146</v>
      </c>
      <c r="S167" s="119"/>
      <c r="T167" s="114" t="s">
        <v>200</v>
      </c>
      <c r="U167" s="115"/>
      <c r="V167" s="114" t="s">
        <v>94</v>
      </c>
      <c r="W167" s="115"/>
      <c r="X167" s="114" t="s">
        <v>321</v>
      </c>
      <c r="Y167" s="115"/>
      <c r="Z167" s="108" t="s">
        <v>312</v>
      </c>
      <c r="AA167" s="109"/>
      <c r="AB167" s="110" t="s">
        <v>337</v>
      </c>
      <c r="AC167" s="109"/>
      <c r="AD167" s="110" t="s">
        <v>344</v>
      </c>
      <c r="AE167" s="109"/>
      <c r="AF167" s="103" t="s">
        <v>371</v>
      </c>
      <c r="AG167" s="104"/>
      <c r="AH167" s="105" t="s">
        <v>372</v>
      </c>
      <c r="AI167" s="104"/>
      <c r="AJ167" s="105" t="s">
        <v>357</v>
      </c>
      <c r="AK167" s="104"/>
    </row>
    <row r="168" spans="1:37" x14ac:dyDescent="0.2">
      <c r="A168" s="51">
        <v>167</v>
      </c>
      <c r="B168" s="52" t="s">
        <v>704</v>
      </c>
      <c r="C168" s="52" t="s">
        <v>706</v>
      </c>
      <c r="D168" s="52" t="s">
        <v>704</v>
      </c>
      <c r="E168" s="53" t="s">
        <v>375</v>
      </c>
      <c r="F168" s="51" t="s">
        <v>376</v>
      </c>
      <c r="G168" s="54">
        <f t="shared" si="2"/>
        <v>0</v>
      </c>
      <c r="H168" s="125" t="s">
        <v>66</v>
      </c>
      <c r="I168" s="126"/>
      <c r="J168" s="127" t="s">
        <v>56</v>
      </c>
      <c r="K168" s="126"/>
      <c r="L168" s="127" t="s">
        <v>81</v>
      </c>
      <c r="M168" s="126"/>
      <c r="N168" s="118" t="s">
        <v>300</v>
      </c>
      <c r="O168" s="119"/>
      <c r="P168" s="120" t="s">
        <v>305</v>
      </c>
      <c r="Q168" s="119"/>
      <c r="R168" s="121" t="s">
        <v>194</v>
      </c>
      <c r="S168" s="119"/>
      <c r="T168" s="114" t="s">
        <v>216</v>
      </c>
      <c r="U168" s="115"/>
      <c r="V168" s="114" t="s">
        <v>214</v>
      </c>
      <c r="W168" s="115"/>
      <c r="X168" s="114" t="s">
        <v>199</v>
      </c>
      <c r="Y168" s="115"/>
      <c r="Z168" s="108" t="s">
        <v>187</v>
      </c>
      <c r="AA168" s="109"/>
      <c r="AB168" s="110" t="s">
        <v>234</v>
      </c>
      <c r="AC168" s="109"/>
      <c r="AD168" s="110" t="s">
        <v>251</v>
      </c>
      <c r="AE168" s="109"/>
      <c r="AF168" s="103" t="s">
        <v>371</v>
      </c>
      <c r="AG168" s="104"/>
      <c r="AH168" s="105" t="s">
        <v>240</v>
      </c>
      <c r="AI168" s="104"/>
      <c r="AJ168" s="105" t="s">
        <v>329</v>
      </c>
      <c r="AK168" s="104"/>
    </row>
    <row r="169" spans="1:37" x14ac:dyDescent="0.2">
      <c r="A169" s="51">
        <v>168</v>
      </c>
      <c r="B169" s="52" t="s">
        <v>660</v>
      </c>
      <c r="C169" s="52" t="s">
        <v>617</v>
      </c>
      <c r="D169" s="52" t="s">
        <v>618</v>
      </c>
      <c r="E169" s="53" t="s">
        <v>375</v>
      </c>
      <c r="F169" s="51" t="s">
        <v>376</v>
      </c>
      <c r="G169" s="54">
        <f t="shared" si="2"/>
        <v>0</v>
      </c>
      <c r="H169" s="125" t="s">
        <v>66</v>
      </c>
      <c r="I169" s="126"/>
      <c r="J169" s="127" t="s">
        <v>56</v>
      </c>
      <c r="K169" s="126"/>
      <c r="L169" s="127" t="s">
        <v>53</v>
      </c>
      <c r="M169" s="126"/>
      <c r="N169" s="118" t="s">
        <v>300</v>
      </c>
      <c r="O169" s="119"/>
      <c r="P169" s="120" t="s">
        <v>303</v>
      </c>
      <c r="Q169" s="119"/>
      <c r="R169" s="121" t="s">
        <v>305</v>
      </c>
      <c r="S169" s="119"/>
      <c r="T169" s="114" t="s">
        <v>216</v>
      </c>
      <c r="U169" s="115"/>
      <c r="V169" s="114" t="s">
        <v>314</v>
      </c>
      <c r="W169" s="115"/>
      <c r="X169" s="114" t="s">
        <v>96</v>
      </c>
      <c r="Y169" s="115"/>
      <c r="Z169" s="108" t="s">
        <v>202</v>
      </c>
      <c r="AA169" s="109"/>
      <c r="AB169" s="110" t="s">
        <v>234</v>
      </c>
      <c r="AC169" s="109"/>
      <c r="AD169" s="110" t="s">
        <v>311</v>
      </c>
      <c r="AE169" s="109"/>
      <c r="AF169" s="103" t="s">
        <v>371</v>
      </c>
      <c r="AG169" s="104"/>
      <c r="AH169" s="105" t="s">
        <v>147</v>
      </c>
      <c r="AI169" s="104"/>
      <c r="AJ169" s="105" t="s">
        <v>288</v>
      </c>
      <c r="AK169" s="104"/>
    </row>
    <row r="170" spans="1:37" x14ac:dyDescent="0.2">
      <c r="A170" s="51">
        <v>169</v>
      </c>
      <c r="B170" s="52" t="s">
        <v>661</v>
      </c>
      <c r="C170" s="52" t="s">
        <v>617</v>
      </c>
      <c r="D170" s="52" t="s">
        <v>618</v>
      </c>
      <c r="E170" s="53" t="s">
        <v>375</v>
      </c>
      <c r="F170" s="51" t="s">
        <v>376</v>
      </c>
      <c r="G170" s="54">
        <f t="shared" si="2"/>
        <v>0</v>
      </c>
      <c r="H170" s="125" t="s">
        <v>66</v>
      </c>
      <c r="I170" s="126"/>
      <c r="J170" s="127" t="s">
        <v>56</v>
      </c>
      <c r="K170" s="126"/>
      <c r="L170" s="127" t="s">
        <v>53</v>
      </c>
      <c r="M170" s="126"/>
      <c r="N170" s="118" t="s">
        <v>300</v>
      </c>
      <c r="O170" s="119"/>
      <c r="P170" s="120" t="s">
        <v>303</v>
      </c>
      <c r="Q170" s="119"/>
      <c r="R170" s="121" t="s">
        <v>305</v>
      </c>
      <c r="S170" s="119"/>
      <c r="T170" s="114" t="s">
        <v>173</v>
      </c>
      <c r="U170" s="115"/>
      <c r="V170" s="114" t="s">
        <v>183</v>
      </c>
      <c r="W170" s="115"/>
      <c r="X170" s="114" t="s">
        <v>94</v>
      </c>
      <c r="Y170" s="115"/>
      <c r="Z170" s="108" t="s">
        <v>311</v>
      </c>
      <c r="AA170" s="109"/>
      <c r="AB170" s="110" t="s">
        <v>341</v>
      </c>
      <c r="AC170" s="109"/>
      <c r="AD170" s="110" t="s">
        <v>344</v>
      </c>
      <c r="AE170" s="109"/>
      <c r="AF170" s="103" t="s">
        <v>371</v>
      </c>
      <c r="AG170" s="104"/>
      <c r="AH170" s="105" t="s">
        <v>335</v>
      </c>
      <c r="AI170" s="104"/>
      <c r="AJ170" s="105" t="s">
        <v>326</v>
      </c>
      <c r="AK170" s="104"/>
    </row>
    <row r="171" spans="1:37" x14ac:dyDescent="0.2">
      <c r="A171" s="51">
        <v>170</v>
      </c>
      <c r="B171" s="52" t="s">
        <v>668</v>
      </c>
      <c r="C171" s="52" t="s">
        <v>617</v>
      </c>
      <c r="D171" s="52" t="s">
        <v>618</v>
      </c>
      <c r="E171" s="53" t="s">
        <v>375</v>
      </c>
      <c r="F171" s="51" t="s">
        <v>376</v>
      </c>
      <c r="G171" s="54">
        <f t="shared" si="2"/>
        <v>0</v>
      </c>
      <c r="H171" s="125" t="s">
        <v>89</v>
      </c>
      <c r="I171" s="126"/>
      <c r="J171" s="127" t="s">
        <v>56</v>
      </c>
      <c r="K171" s="126"/>
      <c r="L171" s="127" t="s">
        <v>81</v>
      </c>
      <c r="M171" s="126"/>
      <c r="N171" s="118" t="s">
        <v>68</v>
      </c>
      <c r="O171" s="119"/>
      <c r="P171" s="120" t="s">
        <v>50</v>
      </c>
      <c r="Q171" s="119"/>
      <c r="R171" s="121" t="s">
        <v>84</v>
      </c>
      <c r="S171" s="119"/>
      <c r="T171" s="114" t="s">
        <v>69</v>
      </c>
      <c r="U171" s="115"/>
      <c r="V171" s="114" t="s">
        <v>214</v>
      </c>
      <c r="W171" s="115"/>
      <c r="X171" s="114" t="s">
        <v>91</v>
      </c>
      <c r="Y171" s="115"/>
      <c r="Z171" s="108" t="s">
        <v>327</v>
      </c>
      <c r="AA171" s="109"/>
      <c r="AB171" s="110" t="s">
        <v>370</v>
      </c>
      <c r="AC171" s="109"/>
      <c r="AD171" s="110" t="s">
        <v>336</v>
      </c>
      <c r="AE171" s="109"/>
      <c r="AF171" s="103" t="s">
        <v>240</v>
      </c>
      <c r="AG171" s="104"/>
      <c r="AH171" s="105" t="s">
        <v>368</v>
      </c>
      <c r="AI171" s="104"/>
      <c r="AJ171" s="105" t="s">
        <v>363</v>
      </c>
      <c r="AK171" s="104"/>
    </row>
    <row r="172" spans="1:37" x14ac:dyDescent="0.2">
      <c r="A172" s="51">
        <v>171</v>
      </c>
      <c r="B172" s="52" t="s">
        <v>669</v>
      </c>
      <c r="C172" s="52" t="s">
        <v>617</v>
      </c>
      <c r="D172" s="52" t="s">
        <v>618</v>
      </c>
      <c r="E172" s="53" t="s">
        <v>375</v>
      </c>
      <c r="F172" s="51" t="s">
        <v>376</v>
      </c>
      <c r="G172" s="54">
        <f t="shared" si="2"/>
        <v>0</v>
      </c>
      <c r="H172" s="125" t="s">
        <v>62</v>
      </c>
      <c r="I172" s="126"/>
      <c r="J172" s="127" t="s">
        <v>81</v>
      </c>
      <c r="K172" s="126"/>
      <c r="L172" s="127" t="s">
        <v>169</v>
      </c>
      <c r="M172" s="126"/>
      <c r="N172" s="118" t="s">
        <v>92</v>
      </c>
      <c r="O172" s="119"/>
      <c r="P172" s="120" t="s">
        <v>305</v>
      </c>
      <c r="Q172" s="119"/>
      <c r="R172" s="121" t="s">
        <v>127</v>
      </c>
      <c r="S172" s="119"/>
      <c r="T172" s="114" t="s">
        <v>200</v>
      </c>
      <c r="U172" s="115"/>
      <c r="V172" s="114" t="s">
        <v>315</v>
      </c>
      <c r="W172" s="115"/>
      <c r="X172" s="114" t="s">
        <v>172</v>
      </c>
      <c r="Y172" s="115"/>
      <c r="Z172" s="108" t="s">
        <v>328</v>
      </c>
      <c r="AA172" s="109"/>
      <c r="AB172" s="110" t="s">
        <v>171</v>
      </c>
      <c r="AC172" s="109"/>
      <c r="AD172" s="110" t="s">
        <v>337</v>
      </c>
      <c r="AE172" s="109"/>
      <c r="AF172" s="103" t="s">
        <v>335</v>
      </c>
      <c r="AG172" s="104"/>
      <c r="AH172" s="105" t="s">
        <v>351</v>
      </c>
      <c r="AI172" s="104"/>
      <c r="AJ172" s="105" t="s">
        <v>240</v>
      </c>
      <c r="AK172" s="104"/>
    </row>
    <row r="173" spans="1:37" x14ac:dyDescent="0.2">
      <c r="A173" s="51">
        <v>172</v>
      </c>
      <c r="B173" s="52" t="s">
        <v>644</v>
      </c>
      <c r="C173" s="52" t="s">
        <v>643</v>
      </c>
      <c r="D173" s="52" t="s">
        <v>644</v>
      </c>
      <c r="E173" s="53" t="s">
        <v>375</v>
      </c>
      <c r="F173" s="51" t="s">
        <v>376</v>
      </c>
      <c r="G173" s="54">
        <f t="shared" si="2"/>
        <v>0</v>
      </c>
      <c r="H173" s="125" t="s">
        <v>66</v>
      </c>
      <c r="I173" s="126"/>
      <c r="J173" s="127" t="s">
        <v>56</v>
      </c>
      <c r="K173" s="126"/>
      <c r="L173" s="127" t="s">
        <v>76</v>
      </c>
      <c r="M173" s="126"/>
      <c r="N173" s="118" t="s">
        <v>300</v>
      </c>
      <c r="O173" s="119"/>
      <c r="P173" s="120" t="s">
        <v>305</v>
      </c>
      <c r="Q173" s="119"/>
      <c r="R173" s="121" t="s">
        <v>146</v>
      </c>
      <c r="S173" s="119"/>
      <c r="T173" s="114" t="s">
        <v>200</v>
      </c>
      <c r="U173" s="115"/>
      <c r="V173" s="114" t="s">
        <v>139</v>
      </c>
      <c r="W173" s="115"/>
      <c r="X173" s="114" t="s">
        <v>70</v>
      </c>
      <c r="Y173" s="115"/>
      <c r="Z173" s="108" t="s">
        <v>187</v>
      </c>
      <c r="AA173" s="109"/>
      <c r="AB173" s="110" t="s">
        <v>333</v>
      </c>
      <c r="AC173" s="109"/>
      <c r="AD173" s="110" t="s">
        <v>340</v>
      </c>
      <c r="AE173" s="109"/>
      <c r="AF173" s="103" t="s">
        <v>240</v>
      </c>
      <c r="AG173" s="104"/>
      <c r="AH173" s="105" t="s">
        <v>329</v>
      </c>
      <c r="AI173" s="104"/>
      <c r="AJ173" s="105" t="s">
        <v>208</v>
      </c>
      <c r="AK173" s="104"/>
    </row>
    <row r="174" spans="1:37" x14ac:dyDescent="0.2">
      <c r="A174" s="51">
        <v>173</v>
      </c>
      <c r="B174" s="52" t="s">
        <v>264</v>
      </c>
      <c r="C174" s="52" t="s">
        <v>604</v>
      </c>
      <c r="D174" s="52" t="s">
        <v>605</v>
      </c>
      <c r="E174" s="53" t="s">
        <v>375</v>
      </c>
      <c r="F174" s="51" t="s">
        <v>376</v>
      </c>
      <c r="G174" s="54">
        <f t="shared" si="2"/>
        <v>0</v>
      </c>
      <c r="H174" s="125" t="s">
        <v>66</v>
      </c>
      <c r="I174" s="126"/>
      <c r="J174" s="127" t="s">
        <v>56</v>
      </c>
      <c r="K174" s="126"/>
      <c r="L174" s="127" t="s">
        <v>81</v>
      </c>
      <c r="M174" s="126"/>
      <c r="N174" s="118" t="s">
        <v>300</v>
      </c>
      <c r="O174" s="119"/>
      <c r="P174" s="120" t="s">
        <v>305</v>
      </c>
      <c r="Q174" s="119"/>
      <c r="R174" s="121" t="s">
        <v>146</v>
      </c>
      <c r="S174" s="119"/>
      <c r="T174" s="114" t="s">
        <v>183</v>
      </c>
      <c r="U174" s="115"/>
      <c r="V174" s="114" t="s">
        <v>200</v>
      </c>
      <c r="W174" s="115"/>
      <c r="X174" s="114" t="s">
        <v>315</v>
      </c>
      <c r="Y174" s="115"/>
      <c r="Z174" s="108" t="s">
        <v>324</v>
      </c>
      <c r="AA174" s="109"/>
      <c r="AB174" s="110" t="s">
        <v>202</v>
      </c>
      <c r="AC174" s="109"/>
      <c r="AD174" s="110" t="s">
        <v>344</v>
      </c>
      <c r="AE174" s="109"/>
      <c r="AF174" s="103" t="s">
        <v>371</v>
      </c>
      <c r="AG174" s="104"/>
      <c r="AH174" s="105" t="s">
        <v>372</v>
      </c>
      <c r="AI174" s="104"/>
      <c r="AJ174" s="105" t="s">
        <v>329</v>
      </c>
      <c r="AK174" s="104"/>
    </row>
    <row r="175" spans="1:37" x14ac:dyDescent="0.2">
      <c r="A175" s="51">
        <v>174</v>
      </c>
      <c r="B175" s="52" t="s">
        <v>265</v>
      </c>
      <c r="C175" s="52" t="s">
        <v>604</v>
      </c>
      <c r="D175" s="52" t="s">
        <v>605</v>
      </c>
      <c r="E175" s="53" t="s">
        <v>375</v>
      </c>
      <c r="F175" s="51" t="s">
        <v>376</v>
      </c>
      <c r="G175" s="54">
        <f t="shared" si="2"/>
        <v>0</v>
      </c>
      <c r="H175" s="125" t="s">
        <v>53</v>
      </c>
      <c r="I175" s="126"/>
      <c r="J175" s="127" t="s">
        <v>61</v>
      </c>
      <c r="K175" s="126"/>
      <c r="L175" s="127" t="s">
        <v>81</v>
      </c>
      <c r="M175" s="126"/>
      <c r="N175" s="118" t="s">
        <v>300</v>
      </c>
      <c r="O175" s="119"/>
      <c r="P175" s="120" t="s">
        <v>73</v>
      </c>
      <c r="Q175" s="119"/>
      <c r="R175" s="121" t="s">
        <v>146</v>
      </c>
      <c r="S175" s="119"/>
      <c r="T175" s="114" t="s">
        <v>173</v>
      </c>
      <c r="U175" s="115"/>
      <c r="V175" s="114" t="s">
        <v>216</v>
      </c>
      <c r="W175" s="115"/>
      <c r="X175" s="114" t="s">
        <v>172</v>
      </c>
      <c r="Y175" s="115"/>
      <c r="Z175" s="108" t="s">
        <v>312</v>
      </c>
      <c r="AA175" s="109"/>
      <c r="AB175" s="110" t="s">
        <v>202</v>
      </c>
      <c r="AC175" s="109"/>
      <c r="AD175" s="110" t="s">
        <v>344</v>
      </c>
      <c r="AE175" s="109"/>
      <c r="AF175" s="103" t="s">
        <v>371</v>
      </c>
      <c r="AG175" s="104"/>
      <c r="AH175" s="105" t="s">
        <v>372</v>
      </c>
      <c r="AI175" s="104"/>
      <c r="AJ175" s="105" t="s">
        <v>329</v>
      </c>
      <c r="AK175" s="104"/>
    </row>
    <row r="176" spans="1:37" x14ac:dyDescent="0.2">
      <c r="A176" s="51">
        <v>175</v>
      </c>
      <c r="B176" s="52" t="s">
        <v>389</v>
      </c>
      <c r="C176" s="52" t="s">
        <v>391</v>
      </c>
      <c r="D176" s="52" t="s">
        <v>395</v>
      </c>
      <c r="E176" s="53" t="s">
        <v>375</v>
      </c>
      <c r="F176" s="51" t="s">
        <v>376</v>
      </c>
      <c r="G176" s="54">
        <f t="shared" si="2"/>
        <v>0</v>
      </c>
      <c r="H176" s="125" t="s">
        <v>76</v>
      </c>
      <c r="I176" s="126"/>
      <c r="J176" s="127" t="s">
        <v>56</v>
      </c>
      <c r="K176" s="126"/>
      <c r="L176" s="127" t="s">
        <v>53</v>
      </c>
      <c r="M176" s="126"/>
      <c r="N176" s="118" t="s">
        <v>300</v>
      </c>
      <c r="O176" s="119"/>
      <c r="P176" s="120" t="s">
        <v>303</v>
      </c>
      <c r="Q176" s="119"/>
      <c r="R176" s="121" t="s">
        <v>305</v>
      </c>
      <c r="S176" s="119"/>
      <c r="T176" s="114" t="s">
        <v>308</v>
      </c>
      <c r="U176" s="115"/>
      <c r="V176" s="114" t="s">
        <v>214</v>
      </c>
      <c r="W176" s="115"/>
      <c r="X176" s="114" t="s">
        <v>173</v>
      </c>
      <c r="Y176" s="115"/>
      <c r="Z176" s="108" t="s">
        <v>251</v>
      </c>
      <c r="AA176" s="109"/>
      <c r="AB176" s="110" t="s">
        <v>370</v>
      </c>
      <c r="AC176" s="109"/>
      <c r="AD176" s="110" t="s">
        <v>324</v>
      </c>
      <c r="AE176" s="109"/>
      <c r="AF176" s="103" t="s">
        <v>371</v>
      </c>
      <c r="AG176" s="104"/>
      <c r="AH176" s="105" t="s">
        <v>351</v>
      </c>
      <c r="AI176" s="104"/>
      <c r="AJ176" s="105" t="s">
        <v>372</v>
      </c>
      <c r="AK176" s="104"/>
    </row>
    <row r="177" spans="1:37" x14ac:dyDescent="0.2">
      <c r="A177" s="51">
        <v>176</v>
      </c>
      <c r="B177" s="52" t="s">
        <v>390</v>
      </c>
      <c r="C177" s="52" t="s">
        <v>391</v>
      </c>
      <c r="D177" s="52" t="s">
        <v>395</v>
      </c>
      <c r="E177" s="53" t="s">
        <v>375</v>
      </c>
      <c r="F177" s="51" t="s">
        <v>376</v>
      </c>
      <c r="G177" s="54">
        <f t="shared" si="2"/>
        <v>0</v>
      </c>
      <c r="H177" s="125" t="s">
        <v>61</v>
      </c>
      <c r="I177" s="126"/>
      <c r="J177" s="127" t="s">
        <v>80</v>
      </c>
      <c r="K177" s="126"/>
      <c r="L177" s="127" t="s">
        <v>81</v>
      </c>
      <c r="M177" s="126"/>
      <c r="N177" s="118" t="s">
        <v>300</v>
      </c>
      <c r="O177" s="119"/>
      <c r="P177" s="120" t="s">
        <v>305</v>
      </c>
      <c r="Q177" s="119"/>
      <c r="R177" s="121" t="s">
        <v>146</v>
      </c>
      <c r="S177" s="119"/>
      <c r="T177" s="114" t="s">
        <v>216</v>
      </c>
      <c r="U177" s="115"/>
      <c r="V177" s="114" t="s">
        <v>214</v>
      </c>
      <c r="W177" s="115"/>
      <c r="X177" s="114" t="s">
        <v>314</v>
      </c>
      <c r="Y177" s="115"/>
      <c r="Z177" s="108" t="s">
        <v>325</v>
      </c>
      <c r="AA177" s="109"/>
      <c r="AB177" s="110" t="s">
        <v>370</v>
      </c>
      <c r="AC177" s="109"/>
      <c r="AD177" s="110" t="s">
        <v>324</v>
      </c>
      <c r="AE177" s="109"/>
      <c r="AF177" s="103" t="s">
        <v>371</v>
      </c>
      <c r="AG177" s="104"/>
      <c r="AH177" s="105" t="s">
        <v>351</v>
      </c>
      <c r="AI177" s="104"/>
      <c r="AJ177" s="105" t="s">
        <v>372</v>
      </c>
      <c r="AK177" s="104"/>
    </row>
    <row r="178" spans="1:37" x14ac:dyDescent="0.2">
      <c r="A178" s="51">
        <v>177</v>
      </c>
      <c r="B178" s="52" t="s">
        <v>167</v>
      </c>
      <c r="C178" s="52" t="s">
        <v>425</v>
      </c>
      <c r="D178" s="52" t="s">
        <v>426</v>
      </c>
      <c r="E178" s="53" t="s">
        <v>375</v>
      </c>
      <c r="F178" s="51" t="s">
        <v>376</v>
      </c>
      <c r="G178" s="54">
        <f t="shared" si="2"/>
        <v>0</v>
      </c>
      <c r="H178" s="125" t="s">
        <v>60</v>
      </c>
      <c r="I178" s="126"/>
      <c r="J178" s="127" t="s">
        <v>61</v>
      </c>
      <c r="K178" s="126"/>
      <c r="L178" s="127" t="s">
        <v>53</v>
      </c>
      <c r="M178" s="126"/>
      <c r="N178" s="118" t="s">
        <v>309</v>
      </c>
      <c r="O178" s="119"/>
      <c r="P178" s="120" t="s">
        <v>301</v>
      </c>
      <c r="Q178" s="119"/>
      <c r="R178" s="121" t="s">
        <v>305</v>
      </c>
      <c r="S178" s="119"/>
      <c r="T178" s="114" t="s">
        <v>315</v>
      </c>
      <c r="U178" s="115"/>
      <c r="V178" s="114" t="s">
        <v>308</v>
      </c>
      <c r="W178" s="115"/>
      <c r="X178" s="114" t="s">
        <v>199</v>
      </c>
      <c r="Y178" s="115"/>
      <c r="Z178" s="108" t="s">
        <v>324</v>
      </c>
      <c r="AA178" s="109"/>
      <c r="AB178" s="110" t="s">
        <v>202</v>
      </c>
      <c r="AC178" s="109"/>
      <c r="AD178" s="110" t="s">
        <v>325</v>
      </c>
      <c r="AE178" s="109"/>
      <c r="AF178" s="103" t="s">
        <v>371</v>
      </c>
      <c r="AG178" s="104"/>
      <c r="AH178" s="105" t="s">
        <v>351</v>
      </c>
      <c r="AI178" s="104"/>
      <c r="AJ178" s="105" t="s">
        <v>208</v>
      </c>
      <c r="AK178" s="104"/>
    </row>
    <row r="179" spans="1:37" x14ac:dyDescent="0.2">
      <c r="A179" s="51">
        <v>178</v>
      </c>
      <c r="B179" s="52" t="s">
        <v>168</v>
      </c>
      <c r="C179" s="52" t="s">
        <v>425</v>
      </c>
      <c r="D179" s="52" t="s">
        <v>426</v>
      </c>
      <c r="E179" s="53" t="s">
        <v>375</v>
      </c>
      <c r="F179" s="51" t="s">
        <v>376</v>
      </c>
      <c r="G179" s="54">
        <f t="shared" si="2"/>
        <v>0</v>
      </c>
      <c r="H179" s="125" t="s">
        <v>66</v>
      </c>
      <c r="I179" s="126"/>
      <c r="J179" s="127" t="s">
        <v>56</v>
      </c>
      <c r="K179" s="126"/>
      <c r="L179" s="125" t="s">
        <v>169</v>
      </c>
      <c r="M179" s="126"/>
      <c r="N179" s="118" t="s">
        <v>73</v>
      </c>
      <c r="O179" s="119"/>
      <c r="P179" s="121" t="s">
        <v>146</v>
      </c>
      <c r="Q179" s="119"/>
      <c r="R179" s="121" t="s">
        <v>194</v>
      </c>
      <c r="S179" s="119"/>
      <c r="T179" s="114" t="s">
        <v>175</v>
      </c>
      <c r="U179" s="115"/>
      <c r="V179" s="114" t="s">
        <v>183</v>
      </c>
      <c r="W179" s="115"/>
      <c r="X179" s="114" t="s">
        <v>314</v>
      </c>
      <c r="Y179" s="115"/>
      <c r="Z179" s="108" t="s">
        <v>325</v>
      </c>
      <c r="AA179" s="109"/>
      <c r="AB179" s="108" t="s">
        <v>317</v>
      </c>
      <c r="AC179" s="109"/>
      <c r="AD179" s="110" t="s">
        <v>202</v>
      </c>
      <c r="AE179" s="109"/>
      <c r="AF179" s="103" t="s">
        <v>288</v>
      </c>
      <c r="AG179" s="104"/>
      <c r="AH179" s="105" t="s">
        <v>372</v>
      </c>
      <c r="AI179" s="104"/>
      <c r="AJ179" s="105" t="s">
        <v>357</v>
      </c>
      <c r="AK179" s="104"/>
    </row>
    <row r="180" spans="1:37" x14ac:dyDescent="0.2">
      <c r="A180" s="51">
        <v>179</v>
      </c>
      <c r="B180" s="52" t="s">
        <v>386</v>
      </c>
      <c r="C180" s="52" t="s">
        <v>385</v>
      </c>
      <c r="D180" s="52" t="s">
        <v>388</v>
      </c>
      <c r="E180" s="53" t="s">
        <v>375</v>
      </c>
      <c r="F180" s="51" t="s">
        <v>376</v>
      </c>
      <c r="G180" s="54">
        <f t="shared" si="2"/>
        <v>0</v>
      </c>
      <c r="H180" s="125" t="s">
        <v>66</v>
      </c>
      <c r="I180" s="126"/>
      <c r="J180" s="127" t="s">
        <v>56</v>
      </c>
      <c r="K180" s="126"/>
      <c r="L180" s="127" t="s">
        <v>53</v>
      </c>
      <c r="M180" s="126"/>
      <c r="N180" s="118" t="s">
        <v>300</v>
      </c>
      <c r="O180" s="119"/>
      <c r="P180" s="120" t="s">
        <v>303</v>
      </c>
      <c r="Q180" s="119"/>
      <c r="R180" s="118" t="s">
        <v>68</v>
      </c>
      <c r="S180" s="119"/>
      <c r="T180" s="114" t="s">
        <v>175</v>
      </c>
      <c r="U180" s="115"/>
      <c r="V180" s="114" t="s">
        <v>308</v>
      </c>
      <c r="W180" s="115"/>
      <c r="X180" s="114" t="s">
        <v>322</v>
      </c>
      <c r="Y180" s="115"/>
      <c r="Z180" s="108" t="s">
        <v>317</v>
      </c>
      <c r="AA180" s="109"/>
      <c r="AB180" s="110" t="s">
        <v>330</v>
      </c>
      <c r="AC180" s="109"/>
      <c r="AD180" s="110" t="s">
        <v>324</v>
      </c>
      <c r="AE180" s="109"/>
      <c r="AF180" s="103" t="s">
        <v>358</v>
      </c>
      <c r="AG180" s="104"/>
      <c r="AH180" s="105" t="s">
        <v>147</v>
      </c>
      <c r="AI180" s="104"/>
      <c r="AJ180" s="105" t="s">
        <v>353</v>
      </c>
      <c r="AK180" s="104"/>
    </row>
    <row r="181" spans="1:37" x14ac:dyDescent="0.2">
      <c r="A181" s="51">
        <v>180</v>
      </c>
      <c r="B181" s="52" t="s">
        <v>439</v>
      </c>
      <c r="C181" s="52" t="s">
        <v>437</v>
      </c>
      <c r="D181" s="52" t="s">
        <v>151</v>
      </c>
      <c r="E181" s="53" t="s">
        <v>375</v>
      </c>
      <c r="F181" s="51" t="s">
        <v>376</v>
      </c>
      <c r="G181" s="54">
        <f t="shared" si="2"/>
        <v>0</v>
      </c>
      <c r="H181" s="125" t="s">
        <v>66</v>
      </c>
      <c r="I181" s="126"/>
      <c r="J181" s="127" t="s">
        <v>56</v>
      </c>
      <c r="K181" s="126"/>
      <c r="L181" s="127" t="s">
        <v>53</v>
      </c>
      <c r="M181" s="126"/>
      <c r="N181" s="118" t="s">
        <v>300</v>
      </c>
      <c r="O181" s="119"/>
      <c r="P181" s="120" t="s">
        <v>50</v>
      </c>
      <c r="Q181" s="119"/>
      <c r="R181" s="121" t="s">
        <v>310</v>
      </c>
      <c r="S181" s="119"/>
      <c r="T181" s="114" t="s">
        <v>90</v>
      </c>
      <c r="U181" s="115"/>
      <c r="V181" s="114" t="s">
        <v>308</v>
      </c>
      <c r="W181" s="115"/>
      <c r="X181" s="114" t="s">
        <v>321</v>
      </c>
      <c r="Y181" s="115"/>
      <c r="Z181" s="108" t="s">
        <v>311</v>
      </c>
      <c r="AA181" s="109"/>
      <c r="AB181" s="110" t="s">
        <v>339</v>
      </c>
      <c r="AC181" s="109"/>
      <c r="AD181" s="110" t="s">
        <v>344</v>
      </c>
      <c r="AE181" s="109"/>
      <c r="AF181" s="103" t="s">
        <v>288</v>
      </c>
      <c r="AG181" s="104"/>
      <c r="AH181" s="105" t="s">
        <v>208</v>
      </c>
      <c r="AI181" s="104"/>
      <c r="AJ181" s="105" t="s">
        <v>335</v>
      </c>
      <c r="AK181" s="104"/>
    </row>
    <row r="182" spans="1:37" x14ac:dyDescent="0.2">
      <c r="A182" s="51">
        <v>181</v>
      </c>
      <c r="B182" s="52" t="s">
        <v>506</v>
      </c>
      <c r="C182" s="52" t="s">
        <v>505</v>
      </c>
      <c r="D182" s="52" t="s">
        <v>506</v>
      </c>
      <c r="E182" s="53" t="s">
        <v>375</v>
      </c>
      <c r="F182" s="51" t="s">
        <v>376</v>
      </c>
      <c r="G182" s="54">
        <f t="shared" si="2"/>
        <v>0</v>
      </c>
      <c r="H182" s="125" t="s">
        <v>61</v>
      </c>
      <c r="I182" s="126"/>
      <c r="J182" s="127" t="s">
        <v>53</v>
      </c>
      <c r="K182" s="126"/>
      <c r="L182" s="127" t="s">
        <v>79</v>
      </c>
      <c r="M182" s="126"/>
      <c r="N182" s="118" t="s">
        <v>300</v>
      </c>
      <c r="O182" s="119"/>
      <c r="P182" s="120" t="s">
        <v>303</v>
      </c>
      <c r="Q182" s="119"/>
      <c r="R182" s="121" t="s">
        <v>146</v>
      </c>
      <c r="S182" s="119"/>
      <c r="T182" s="114" t="s">
        <v>183</v>
      </c>
      <c r="U182" s="115"/>
      <c r="V182" s="114" t="s">
        <v>175</v>
      </c>
      <c r="W182" s="115"/>
      <c r="X182" s="114" t="s">
        <v>172</v>
      </c>
      <c r="Y182" s="115"/>
      <c r="Z182" s="108" t="s">
        <v>187</v>
      </c>
      <c r="AA182" s="109"/>
      <c r="AB182" s="110" t="s">
        <v>215</v>
      </c>
      <c r="AC182" s="109"/>
      <c r="AD182" s="110" t="s">
        <v>323</v>
      </c>
      <c r="AE182" s="109"/>
      <c r="AF182" s="103" t="s">
        <v>240</v>
      </c>
      <c r="AG182" s="104"/>
      <c r="AH182" s="105" t="s">
        <v>329</v>
      </c>
      <c r="AI182" s="104"/>
      <c r="AJ182" s="105" t="s">
        <v>357</v>
      </c>
      <c r="AK182" s="104"/>
    </row>
    <row r="183" spans="1:37" x14ac:dyDescent="0.2">
      <c r="A183" s="51">
        <v>182</v>
      </c>
      <c r="B183" s="52" t="s">
        <v>525</v>
      </c>
      <c r="C183" s="52" t="s">
        <v>524</v>
      </c>
      <c r="D183" s="52" t="s">
        <v>525</v>
      </c>
      <c r="E183" s="53" t="s">
        <v>375</v>
      </c>
      <c r="F183" s="51" t="s">
        <v>376</v>
      </c>
      <c r="G183" s="54">
        <f t="shared" si="2"/>
        <v>0</v>
      </c>
      <c r="H183" s="125" t="s">
        <v>76</v>
      </c>
      <c r="I183" s="126"/>
      <c r="J183" s="127" t="s">
        <v>53</v>
      </c>
      <c r="K183" s="126"/>
      <c r="L183" s="127" t="s">
        <v>81</v>
      </c>
      <c r="M183" s="126"/>
      <c r="N183" s="118" t="s">
        <v>300</v>
      </c>
      <c r="O183" s="119"/>
      <c r="P183" s="120" t="s">
        <v>303</v>
      </c>
      <c r="Q183" s="119"/>
      <c r="R183" s="121" t="s">
        <v>146</v>
      </c>
      <c r="S183" s="119"/>
      <c r="T183" s="114" t="s">
        <v>314</v>
      </c>
      <c r="U183" s="115"/>
      <c r="V183" s="114" t="s">
        <v>214</v>
      </c>
      <c r="W183" s="115"/>
      <c r="X183" s="114" t="s">
        <v>287</v>
      </c>
      <c r="Y183" s="115"/>
      <c r="Z183" s="108" t="s">
        <v>312</v>
      </c>
      <c r="AA183" s="109"/>
      <c r="AB183" s="110" t="s">
        <v>370</v>
      </c>
      <c r="AC183" s="109"/>
      <c r="AD183" s="108" t="s">
        <v>339</v>
      </c>
      <c r="AE183" s="109"/>
      <c r="AF183" s="103" t="s">
        <v>371</v>
      </c>
      <c r="AG183" s="104"/>
      <c r="AH183" s="105" t="s">
        <v>351</v>
      </c>
      <c r="AI183" s="104"/>
      <c r="AJ183" s="105" t="s">
        <v>208</v>
      </c>
      <c r="AK183" s="104"/>
    </row>
    <row r="184" spans="1:37" x14ac:dyDescent="0.2">
      <c r="A184" s="51">
        <v>183</v>
      </c>
      <c r="B184" s="52" t="s">
        <v>451</v>
      </c>
      <c r="C184" s="52" t="s">
        <v>458</v>
      </c>
      <c r="D184" s="52" t="s">
        <v>152</v>
      </c>
      <c r="E184" s="53" t="s">
        <v>375</v>
      </c>
      <c r="F184" s="51" t="s">
        <v>376</v>
      </c>
      <c r="G184" s="54">
        <f t="shared" si="2"/>
        <v>0</v>
      </c>
      <c r="H184" s="125" t="s">
        <v>66</v>
      </c>
      <c r="I184" s="126"/>
      <c r="J184" s="127" t="s">
        <v>56</v>
      </c>
      <c r="K184" s="126"/>
      <c r="L184" s="127" t="s">
        <v>53</v>
      </c>
      <c r="M184" s="126"/>
      <c r="N184" s="121" t="s">
        <v>194</v>
      </c>
      <c r="O184" s="119"/>
      <c r="P184" s="120" t="s">
        <v>303</v>
      </c>
      <c r="Q184" s="119"/>
      <c r="R184" s="121" t="s">
        <v>305</v>
      </c>
      <c r="S184" s="119"/>
      <c r="T184" s="114" t="s">
        <v>183</v>
      </c>
      <c r="U184" s="115"/>
      <c r="V184" s="114" t="s">
        <v>322</v>
      </c>
      <c r="W184" s="115"/>
      <c r="X184" s="114" t="s">
        <v>318</v>
      </c>
      <c r="Y184" s="115"/>
      <c r="Z184" s="108" t="s">
        <v>187</v>
      </c>
      <c r="AA184" s="109"/>
      <c r="AB184" s="110" t="s">
        <v>340</v>
      </c>
      <c r="AC184" s="109"/>
      <c r="AD184" s="110" t="s">
        <v>337</v>
      </c>
      <c r="AE184" s="109"/>
      <c r="AF184" s="103" t="s">
        <v>371</v>
      </c>
      <c r="AG184" s="104"/>
      <c r="AH184" s="105" t="s">
        <v>208</v>
      </c>
      <c r="AI184" s="104"/>
      <c r="AJ184" s="105" t="s">
        <v>372</v>
      </c>
      <c r="AK184" s="104"/>
    </row>
    <row r="185" spans="1:37" x14ac:dyDescent="0.2">
      <c r="A185" s="51">
        <v>184</v>
      </c>
      <c r="B185" s="52" t="s">
        <v>162</v>
      </c>
      <c r="C185" s="52" t="s">
        <v>466</v>
      </c>
      <c r="D185" s="52" t="s">
        <v>162</v>
      </c>
      <c r="E185" s="53" t="s">
        <v>375</v>
      </c>
      <c r="F185" s="51" t="s">
        <v>376</v>
      </c>
      <c r="G185" s="54">
        <f t="shared" si="2"/>
        <v>0</v>
      </c>
      <c r="H185" s="125" t="s">
        <v>76</v>
      </c>
      <c r="I185" s="126"/>
      <c r="J185" s="127" t="s">
        <v>56</v>
      </c>
      <c r="K185" s="126"/>
      <c r="L185" s="127" t="s">
        <v>61</v>
      </c>
      <c r="M185" s="126"/>
      <c r="N185" s="120" t="s">
        <v>305</v>
      </c>
      <c r="O185" s="119"/>
      <c r="P185" s="120" t="s">
        <v>303</v>
      </c>
      <c r="Q185" s="119"/>
      <c r="R185" s="121" t="s">
        <v>146</v>
      </c>
      <c r="S185" s="119"/>
      <c r="T185" s="114" t="s">
        <v>216</v>
      </c>
      <c r="U185" s="115"/>
      <c r="V185" s="114" t="s">
        <v>314</v>
      </c>
      <c r="W185" s="115"/>
      <c r="X185" s="114" t="s">
        <v>318</v>
      </c>
      <c r="Y185" s="115"/>
      <c r="Z185" s="108" t="s">
        <v>324</v>
      </c>
      <c r="AA185" s="109"/>
      <c r="AB185" s="110" t="s">
        <v>325</v>
      </c>
      <c r="AC185" s="109"/>
      <c r="AD185" s="110" t="s">
        <v>328</v>
      </c>
      <c r="AE185" s="109"/>
      <c r="AF185" s="103" t="s">
        <v>371</v>
      </c>
      <c r="AG185" s="104"/>
      <c r="AH185" s="105" t="s">
        <v>329</v>
      </c>
      <c r="AI185" s="104"/>
      <c r="AJ185" s="105" t="s">
        <v>357</v>
      </c>
      <c r="AK185" s="104"/>
    </row>
    <row r="186" spans="1:37" x14ac:dyDescent="0.2">
      <c r="A186" s="51">
        <v>185</v>
      </c>
      <c r="B186" s="52" t="s">
        <v>424</v>
      </c>
      <c r="C186" s="52" t="s">
        <v>423</v>
      </c>
      <c r="D186" s="52" t="s">
        <v>424</v>
      </c>
      <c r="E186" s="53" t="s">
        <v>375</v>
      </c>
      <c r="F186" s="51" t="s">
        <v>376</v>
      </c>
      <c r="G186" s="54">
        <f t="shared" si="2"/>
        <v>0</v>
      </c>
      <c r="H186" s="125" t="s">
        <v>76</v>
      </c>
      <c r="I186" s="126"/>
      <c r="J186" s="127" t="s">
        <v>80</v>
      </c>
      <c r="K186" s="126"/>
      <c r="L186" s="127" t="s">
        <v>81</v>
      </c>
      <c r="M186" s="126"/>
      <c r="N186" s="118" t="s">
        <v>309</v>
      </c>
      <c r="O186" s="119"/>
      <c r="P186" s="120" t="s">
        <v>305</v>
      </c>
      <c r="Q186" s="119"/>
      <c r="R186" s="121" t="s">
        <v>194</v>
      </c>
      <c r="S186" s="119"/>
      <c r="T186" s="114" t="s">
        <v>314</v>
      </c>
      <c r="U186" s="115"/>
      <c r="V186" s="114" t="s">
        <v>214</v>
      </c>
      <c r="W186" s="115"/>
      <c r="X186" s="114" t="s">
        <v>94</v>
      </c>
      <c r="Y186" s="115"/>
      <c r="Z186" s="108" t="s">
        <v>317</v>
      </c>
      <c r="AA186" s="109"/>
      <c r="AB186" s="108" t="s">
        <v>324</v>
      </c>
      <c r="AC186" s="109"/>
      <c r="AD186" s="110" t="s">
        <v>340</v>
      </c>
      <c r="AE186" s="109"/>
      <c r="AF186" s="103" t="s">
        <v>240</v>
      </c>
      <c r="AG186" s="104"/>
      <c r="AH186" s="105" t="s">
        <v>147</v>
      </c>
      <c r="AI186" s="104"/>
      <c r="AJ186" s="105" t="s">
        <v>208</v>
      </c>
      <c r="AK186" s="104"/>
    </row>
    <row r="187" spans="1:37" x14ac:dyDescent="0.2">
      <c r="A187" s="51">
        <v>186</v>
      </c>
      <c r="B187" s="52" t="s">
        <v>414</v>
      </c>
      <c r="C187" s="52" t="s">
        <v>413</v>
      </c>
      <c r="D187" s="52" t="s">
        <v>414</v>
      </c>
      <c r="E187" s="53" t="s">
        <v>375</v>
      </c>
      <c r="F187" s="51" t="s">
        <v>376</v>
      </c>
      <c r="G187" s="54">
        <f t="shared" si="2"/>
        <v>0</v>
      </c>
      <c r="H187" s="125" t="s">
        <v>126</v>
      </c>
      <c r="I187" s="126"/>
      <c r="J187" s="127" t="s">
        <v>89</v>
      </c>
      <c r="K187" s="126"/>
      <c r="L187" s="127" t="s">
        <v>80</v>
      </c>
      <c r="M187" s="126"/>
      <c r="N187" s="118" t="s">
        <v>300</v>
      </c>
      <c r="O187" s="119"/>
      <c r="P187" s="120" t="s">
        <v>303</v>
      </c>
      <c r="Q187" s="119"/>
      <c r="R187" s="121" t="s">
        <v>305</v>
      </c>
      <c r="S187" s="119"/>
      <c r="T187" s="114" t="s">
        <v>200</v>
      </c>
      <c r="U187" s="115"/>
      <c r="V187" s="114" t="s">
        <v>183</v>
      </c>
      <c r="W187" s="115"/>
      <c r="X187" s="114" t="s">
        <v>321</v>
      </c>
      <c r="Y187" s="115"/>
      <c r="Z187" s="108" t="s">
        <v>325</v>
      </c>
      <c r="AA187" s="109"/>
      <c r="AB187" s="110" t="s">
        <v>328</v>
      </c>
      <c r="AC187" s="109"/>
      <c r="AD187" s="110" t="s">
        <v>337</v>
      </c>
      <c r="AE187" s="109"/>
      <c r="AF187" s="103" t="s">
        <v>371</v>
      </c>
      <c r="AG187" s="104"/>
      <c r="AH187" s="105" t="s">
        <v>208</v>
      </c>
      <c r="AI187" s="104"/>
      <c r="AJ187" s="105" t="s">
        <v>329</v>
      </c>
      <c r="AK187" s="104"/>
    </row>
    <row r="188" spans="1:37" x14ac:dyDescent="0.2">
      <c r="A188" s="51">
        <v>187</v>
      </c>
      <c r="B188" s="52" t="s">
        <v>553</v>
      </c>
      <c r="C188" s="52" t="s">
        <v>552</v>
      </c>
      <c r="D188" s="52" t="s">
        <v>556</v>
      </c>
      <c r="E188" s="53" t="s">
        <v>375</v>
      </c>
      <c r="F188" s="51" t="s">
        <v>376</v>
      </c>
      <c r="G188" s="54">
        <f t="shared" si="2"/>
        <v>0</v>
      </c>
      <c r="H188" s="125" t="s">
        <v>52</v>
      </c>
      <c r="I188" s="126"/>
      <c r="J188" s="127" t="s">
        <v>56</v>
      </c>
      <c r="K188" s="126"/>
      <c r="L188" s="127" t="s">
        <v>81</v>
      </c>
      <c r="M188" s="126"/>
      <c r="N188" s="118" t="s">
        <v>300</v>
      </c>
      <c r="O188" s="119"/>
      <c r="P188" s="120" t="s">
        <v>86</v>
      </c>
      <c r="Q188" s="119"/>
      <c r="R188" s="121" t="s">
        <v>146</v>
      </c>
      <c r="S188" s="119"/>
      <c r="T188" s="114" t="s">
        <v>96</v>
      </c>
      <c r="U188" s="115"/>
      <c r="V188" s="114" t="s">
        <v>175</v>
      </c>
      <c r="W188" s="115"/>
      <c r="X188" s="114" t="s">
        <v>216</v>
      </c>
      <c r="Y188" s="115"/>
      <c r="Z188" s="108" t="s">
        <v>324</v>
      </c>
      <c r="AA188" s="109"/>
      <c r="AB188" s="110" t="s">
        <v>370</v>
      </c>
      <c r="AC188" s="109"/>
      <c r="AD188" s="110" t="s">
        <v>334</v>
      </c>
      <c r="AE188" s="109"/>
      <c r="AF188" s="103" t="s">
        <v>240</v>
      </c>
      <c r="AG188" s="104"/>
      <c r="AH188" s="105" t="s">
        <v>329</v>
      </c>
      <c r="AI188" s="104"/>
      <c r="AJ188" s="105" t="s">
        <v>357</v>
      </c>
      <c r="AK188" s="104"/>
    </row>
    <row r="189" spans="1:37" x14ac:dyDescent="0.2">
      <c r="A189" s="51">
        <v>188</v>
      </c>
      <c r="B189" s="52" t="s">
        <v>554</v>
      </c>
      <c r="C189" s="52" t="s">
        <v>552</v>
      </c>
      <c r="D189" s="52" t="s">
        <v>556</v>
      </c>
      <c r="E189" s="53" t="s">
        <v>375</v>
      </c>
      <c r="F189" s="51" t="s">
        <v>376</v>
      </c>
      <c r="G189" s="54">
        <f t="shared" si="2"/>
        <v>0</v>
      </c>
      <c r="H189" s="125" t="s">
        <v>63</v>
      </c>
      <c r="I189" s="126"/>
      <c r="J189" s="127" t="s">
        <v>49</v>
      </c>
      <c r="K189" s="126"/>
      <c r="L189" s="127" t="s">
        <v>169</v>
      </c>
      <c r="M189" s="126"/>
      <c r="N189" s="118" t="s">
        <v>78</v>
      </c>
      <c r="O189" s="119"/>
      <c r="P189" s="120" t="s">
        <v>86</v>
      </c>
      <c r="Q189" s="119"/>
      <c r="R189" s="121" t="s">
        <v>305</v>
      </c>
      <c r="S189" s="119"/>
      <c r="T189" s="114" t="s">
        <v>138</v>
      </c>
      <c r="U189" s="115"/>
      <c r="V189" s="114" t="s">
        <v>322</v>
      </c>
      <c r="W189" s="115"/>
      <c r="X189" s="114" t="s">
        <v>308</v>
      </c>
      <c r="Y189" s="115"/>
      <c r="Z189" s="108" t="s">
        <v>234</v>
      </c>
      <c r="AA189" s="109"/>
      <c r="AB189" s="110" t="s">
        <v>334</v>
      </c>
      <c r="AC189" s="109"/>
      <c r="AD189" s="110" t="s">
        <v>344</v>
      </c>
      <c r="AE189" s="109"/>
      <c r="AF189" s="103" t="s">
        <v>240</v>
      </c>
      <c r="AG189" s="104"/>
      <c r="AH189" s="105" t="s">
        <v>351</v>
      </c>
      <c r="AI189" s="104"/>
      <c r="AJ189" s="105" t="s">
        <v>372</v>
      </c>
      <c r="AK189" s="104"/>
    </row>
    <row r="190" spans="1:37" x14ac:dyDescent="0.2">
      <c r="A190" s="51">
        <v>189</v>
      </c>
      <c r="B190" s="52" t="s">
        <v>555</v>
      </c>
      <c r="C190" s="52" t="s">
        <v>552</v>
      </c>
      <c r="D190" s="52" t="s">
        <v>556</v>
      </c>
      <c r="E190" s="53" t="s">
        <v>375</v>
      </c>
      <c r="F190" s="51" t="s">
        <v>376</v>
      </c>
      <c r="G190" s="54">
        <f t="shared" si="2"/>
        <v>0</v>
      </c>
      <c r="H190" s="125" t="s">
        <v>66</v>
      </c>
      <c r="I190" s="126"/>
      <c r="J190" s="127" t="s">
        <v>56</v>
      </c>
      <c r="K190" s="126"/>
      <c r="L190" s="127" t="s">
        <v>81</v>
      </c>
      <c r="M190" s="126"/>
      <c r="N190" s="118" t="s">
        <v>300</v>
      </c>
      <c r="O190" s="119"/>
      <c r="P190" s="120" t="s">
        <v>305</v>
      </c>
      <c r="Q190" s="119"/>
      <c r="R190" s="121" t="s">
        <v>146</v>
      </c>
      <c r="S190" s="119"/>
      <c r="T190" s="114" t="s">
        <v>216</v>
      </c>
      <c r="U190" s="115"/>
      <c r="V190" s="114" t="s">
        <v>287</v>
      </c>
      <c r="W190" s="115"/>
      <c r="X190" s="114" t="s">
        <v>175</v>
      </c>
      <c r="Y190" s="115"/>
      <c r="Z190" s="108" t="s">
        <v>336</v>
      </c>
      <c r="AA190" s="109"/>
      <c r="AB190" s="110" t="s">
        <v>370</v>
      </c>
      <c r="AC190" s="109"/>
      <c r="AD190" s="110" t="s">
        <v>339</v>
      </c>
      <c r="AE190" s="109"/>
      <c r="AF190" s="103" t="s">
        <v>372</v>
      </c>
      <c r="AG190" s="104"/>
      <c r="AH190" s="105" t="s">
        <v>329</v>
      </c>
      <c r="AI190" s="104"/>
      <c r="AJ190" s="105" t="s">
        <v>357</v>
      </c>
      <c r="AK190" s="104"/>
    </row>
    <row r="191" spans="1:37" x14ac:dyDescent="0.2">
      <c r="A191" s="51">
        <v>190</v>
      </c>
      <c r="B191" s="52" t="s">
        <v>123</v>
      </c>
      <c r="C191" s="52" t="s">
        <v>474</v>
      </c>
      <c r="D191" s="52" t="s">
        <v>475</v>
      </c>
      <c r="E191" s="53" t="s">
        <v>375</v>
      </c>
      <c r="F191" s="51" t="s">
        <v>376</v>
      </c>
      <c r="G191" s="54">
        <f t="shared" si="2"/>
        <v>0</v>
      </c>
      <c r="H191" s="125" t="s">
        <v>53</v>
      </c>
      <c r="I191" s="126"/>
      <c r="J191" s="127" t="s">
        <v>56</v>
      </c>
      <c r="K191" s="126"/>
      <c r="L191" s="127" t="s">
        <v>81</v>
      </c>
      <c r="M191" s="126"/>
      <c r="N191" s="118" t="s">
        <v>300</v>
      </c>
      <c r="O191" s="119"/>
      <c r="P191" s="120" t="s">
        <v>305</v>
      </c>
      <c r="Q191" s="119"/>
      <c r="R191" s="121" t="s">
        <v>146</v>
      </c>
      <c r="S191" s="119"/>
      <c r="T191" s="114" t="s">
        <v>200</v>
      </c>
      <c r="U191" s="115"/>
      <c r="V191" s="114" t="s">
        <v>214</v>
      </c>
      <c r="W191" s="115"/>
      <c r="X191" s="114" t="s">
        <v>216</v>
      </c>
      <c r="Y191" s="115"/>
      <c r="Z191" s="108" t="s">
        <v>323</v>
      </c>
      <c r="AA191" s="109"/>
      <c r="AB191" s="110" t="s">
        <v>370</v>
      </c>
      <c r="AC191" s="109"/>
      <c r="AD191" s="110" t="s">
        <v>344</v>
      </c>
      <c r="AE191" s="109"/>
      <c r="AF191" s="103" t="s">
        <v>371</v>
      </c>
      <c r="AG191" s="104"/>
      <c r="AH191" s="105" t="s">
        <v>329</v>
      </c>
      <c r="AI191" s="104"/>
      <c r="AJ191" s="105" t="s">
        <v>357</v>
      </c>
      <c r="AK191" s="104"/>
    </row>
    <row r="192" spans="1:37" x14ac:dyDescent="0.2">
      <c r="A192" s="51">
        <v>191</v>
      </c>
      <c r="B192" s="52" t="s">
        <v>124</v>
      </c>
      <c r="C192" s="52" t="s">
        <v>474</v>
      </c>
      <c r="D192" s="52" t="s">
        <v>475</v>
      </c>
      <c r="E192" s="53" t="s">
        <v>375</v>
      </c>
      <c r="F192" s="51" t="s">
        <v>376</v>
      </c>
      <c r="G192" s="54">
        <f t="shared" si="2"/>
        <v>0</v>
      </c>
      <c r="H192" s="125" t="s">
        <v>66</v>
      </c>
      <c r="I192" s="126"/>
      <c r="J192" s="127" t="s">
        <v>56</v>
      </c>
      <c r="K192" s="126"/>
      <c r="L192" s="127" t="s">
        <v>53</v>
      </c>
      <c r="M192" s="126"/>
      <c r="N192" s="118" t="s">
        <v>300</v>
      </c>
      <c r="O192" s="119"/>
      <c r="P192" s="120" t="s">
        <v>302</v>
      </c>
      <c r="Q192" s="119"/>
      <c r="R192" s="121" t="s">
        <v>146</v>
      </c>
      <c r="S192" s="119"/>
      <c r="T192" s="114" t="s">
        <v>287</v>
      </c>
      <c r="U192" s="115"/>
      <c r="V192" s="114" t="s">
        <v>214</v>
      </c>
      <c r="W192" s="115"/>
      <c r="X192" s="114" t="s">
        <v>199</v>
      </c>
      <c r="Y192" s="115"/>
      <c r="Z192" s="108" t="s">
        <v>312</v>
      </c>
      <c r="AA192" s="109"/>
      <c r="AB192" s="110" t="s">
        <v>370</v>
      </c>
      <c r="AC192" s="109"/>
      <c r="AD192" s="110" t="s">
        <v>324</v>
      </c>
      <c r="AE192" s="109"/>
      <c r="AF192" s="103" t="s">
        <v>371</v>
      </c>
      <c r="AG192" s="104"/>
      <c r="AH192" s="105" t="s">
        <v>208</v>
      </c>
      <c r="AI192" s="104"/>
      <c r="AJ192" s="105" t="s">
        <v>372</v>
      </c>
      <c r="AK192" s="104"/>
    </row>
    <row r="193" spans="1:37" x14ac:dyDescent="0.2">
      <c r="A193" s="51">
        <v>192</v>
      </c>
      <c r="B193" s="52" t="s">
        <v>642</v>
      </c>
      <c r="C193" s="52" t="s">
        <v>641</v>
      </c>
      <c r="D193" s="52" t="s">
        <v>642</v>
      </c>
      <c r="E193" s="53" t="s">
        <v>375</v>
      </c>
      <c r="F193" s="51" t="s">
        <v>376</v>
      </c>
      <c r="G193" s="54">
        <f t="shared" si="2"/>
        <v>0</v>
      </c>
      <c r="H193" s="125" t="s">
        <v>61</v>
      </c>
      <c r="I193" s="126"/>
      <c r="J193" s="127" t="s">
        <v>56</v>
      </c>
      <c r="K193" s="126"/>
      <c r="L193" s="127" t="s">
        <v>53</v>
      </c>
      <c r="M193" s="126"/>
      <c r="N193" s="118" t="s">
        <v>300</v>
      </c>
      <c r="O193" s="119"/>
      <c r="P193" s="120" t="s">
        <v>303</v>
      </c>
      <c r="Q193" s="119"/>
      <c r="R193" s="121" t="s">
        <v>305</v>
      </c>
      <c r="S193" s="119"/>
      <c r="T193" s="114" t="s">
        <v>183</v>
      </c>
      <c r="U193" s="115"/>
      <c r="V193" s="114" t="s">
        <v>200</v>
      </c>
      <c r="W193" s="115"/>
      <c r="X193" s="114" t="s">
        <v>321</v>
      </c>
      <c r="Y193" s="115"/>
      <c r="Z193" s="108" t="s">
        <v>323</v>
      </c>
      <c r="AA193" s="109"/>
      <c r="AB193" s="110" t="s">
        <v>325</v>
      </c>
      <c r="AC193" s="109"/>
      <c r="AD193" s="110" t="s">
        <v>337</v>
      </c>
      <c r="AE193" s="109"/>
      <c r="AF193" s="103" t="s">
        <v>371</v>
      </c>
      <c r="AG193" s="104"/>
      <c r="AH193" s="105" t="s">
        <v>329</v>
      </c>
      <c r="AI193" s="104"/>
      <c r="AJ193" s="105" t="s">
        <v>288</v>
      </c>
      <c r="AK193" s="104"/>
    </row>
    <row r="194" spans="1:37" x14ac:dyDescent="0.2">
      <c r="A194" s="51">
        <v>193</v>
      </c>
      <c r="B194" s="52" t="s">
        <v>151</v>
      </c>
      <c r="C194" s="52" t="s">
        <v>438</v>
      </c>
      <c r="D194" s="52" t="s">
        <v>151</v>
      </c>
      <c r="E194" s="53" t="s">
        <v>375</v>
      </c>
      <c r="F194" s="51" t="s">
        <v>376</v>
      </c>
      <c r="G194" s="54">
        <f t="shared" ref="G194:G213" si="3">SUM(I194)+K194+M194+O194+Q194+S194+U194+W194+Y194+AA194+AC194+AE194+AG194+AI194+AK194</f>
        <v>0</v>
      </c>
      <c r="H194" s="125" t="s">
        <v>80</v>
      </c>
      <c r="I194" s="126"/>
      <c r="J194" s="127" t="s">
        <v>56</v>
      </c>
      <c r="K194" s="126"/>
      <c r="L194" s="127" t="s">
        <v>81</v>
      </c>
      <c r="M194" s="126"/>
      <c r="N194" s="118" t="s">
        <v>300</v>
      </c>
      <c r="O194" s="119"/>
      <c r="P194" s="120" t="s">
        <v>309</v>
      </c>
      <c r="Q194" s="119"/>
      <c r="R194" s="121" t="s">
        <v>305</v>
      </c>
      <c r="S194" s="119"/>
      <c r="T194" s="114" t="s">
        <v>314</v>
      </c>
      <c r="U194" s="115"/>
      <c r="V194" s="114" t="s">
        <v>214</v>
      </c>
      <c r="W194" s="115"/>
      <c r="X194" s="114" t="s">
        <v>199</v>
      </c>
      <c r="Y194" s="115"/>
      <c r="Z194" s="108" t="s">
        <v>316</v>
      </c>
      <c r="AA194" s="109"/>
      <c r="AB194" s="110" t="s">
        <v>370</v>
      </c>
      <c r="AC194" s="109"/>
      <c r="AD194" s="110" t="s">
        <v>328</v>
      </c>
      <c r="AE194" s="109"/>
      <c r="AF194" s="103" t="s">
        <v>372</v>
      </c>
      <c r="AG194" s="104"/>
      <c r="AH194" s="105" t="s">
        <v>351</v>
      </c>
      <c r="AI194" s="104"/>
      <c r="AJ194" s="105" t="s">
        <v>357</v>
      </c>
      <c r="AK194" s="104"/>
    </row>
    <row r="195" spans="1:37" x14ac:dyDescent="0.2">
      <c r="A195" s="51">
        <v>194</v>
      </c>
      <c r="B195" s="52" t="s">
        <v>600</v>
      </c>
      <c r="C195" s="52" t="s">
        <v>598</v>
      </c>
      <c r="D195" s="52" t="s">
        <v>599</v>
      </c>
      <c r="E195" s="53" t="s">
        <v>375</v>
      </c>
      <c r="F195" s="51" t="s">
        <v>376</v>
      </c>
      <c r="G195" s="54">
        <f t="shared" si="3"/>
        <v>0</v>
      </c>
      <c r="H195" s="125" t="s">
        <v>60</v>
      </c>
      <c r="I195" s="126"/>
      <c r="J195" s="127" t="s">
        <v>80</v>
      </c>
      <c r="K195" s="126"/>
      <c r="L195" s="127" t="s">
        <v>81</v>
      </c>
      <c r="M195" s="126"/>
      <c r="N195" s="118" t="s">
        <v>68</v>
      </c>
      <c r="O195" s="119"/>
      <c r="P195" s="120" t="s">
        <v>303</v>
      </c>
      <c r="Q195" s="119"/>
      <c r="R195" s="121" t="s">
        <v>305</v>
      </c>
      <c r="S195" s="119"/>
      <c r="T195" s="114" t="s">
        <v>96</v>
      </c>
      <c r="U195" s="115"/>
      <c r="V195" s="114" t="s">
        <v>314</v>
      </c>
      <c r="W195" s="115"/>
      <c r="X195" s="114" t="s">
        <v>183</v>
      </c>
      <c r="Y195" s="115"/>
      <c r="Z195" s="108" t="s">
        <v>325</v>
      </c>
      <c r="AA195" s="109"/>
      <c r="AB195" s="110" t="s">
        <v>331</v>
      </c>
      <c r="AC195" s="109"/>
      <c r="AD195" s="110" t="s">
        <v>202</v>
      </c>
      <c r="AE195" s="109"/>
      <c r="AF195" s="103" t="s">
        <v>371</v>
      </c>
      <c r="AG195" s="104"/>
      <c r="AH195" s="105" t="s">
        <v>240</v>
      </c>
      <c r="AI195" s="104"/>
      <c r="AJ195" s="105" t="s">
        <v>288</v>
      </c>
      <c r="AK195" s="104"/>
    </row>
    <row r="196" spans="1:37" x14ac:dyDescent="0.2">
      <c r="A196" s="51">
        <v>195</v>
      </c>
      <c r="B196" s="52" t="s">
        <v>601</v>
      </c>
      <c r="C196" s="52" t="s">
        <v>598</v>
      </c>
      <c r="D196" s="52" t="s">
        <v>599</v>
      </c>
      <c r="E196" s="53" t="s">
        <v>375</v>
      </c>
      <c r="F196" s="51" t="s">
        <v>376</v>
      </c>
      <c r="G196" s="54">
        <f t="shared" si="3"/>
        <v>0</v>
      </c>
      <c r="H196" s="125" t="s">
        <v>126</v>
      </c>
      <c r="I196" s="126"/>
      <c r="J196" s="127" t="s">
        <v>51</v>
      </c>
      <c r="K196" s="126"/>
      <c r="L196" s="127" t="s">
        <v>61</v>
      </c>
      <c r="M196" s="126"/>
      <c r="N196" s="118" t="s">
        <v>305</v>
      </c>
      <c r="O196" s="119"/>
      <c r="P196" s="120" t="s">
        <v>303</v>
      </c>
      <c r="Q196" s="119"/>
      <c r="R196" s="121" t="s">
        <v>310</v>
      </c>
      <c r="S196" s="119"/>
      <c r="T196" s="114" t="s">
        <v>96</v>
      </c>
      <c r="U196" s="115"/>
      <c r="V196" s="114" t="s">
        <v>91</v>
      </c>
      <c r="W196" s="115"/>
      <c r="X196" s="114" t="s">
        <v>322</v>
      </c>
      <c r="Y196" s="115"/>
      <c r="Z196" s="108" t="s">
        <v>323</v>
      </c>
      <c r="AA196" s="109"/>
      <c r="AB196" s="110" t="s">
        <v>202</v>
      </c>
      <c r="AC196" s="109"/>
      <c r="AD196" s="110" t="s">
        <v>325</v>
      </c>
      <c r="AE196" s="109"/>
      <c r="AF196" s="103" t="s">
        <v>371</v>
      </c>
      <c r="AG196" s="104"/>
      <c r="AH196" s="105" t="s">
        <v>351</v>
      </c>
      <c r="AI196" s="104"/>
      <c r="AJ196" s="105" t="s">
        <v>372</v>
      </c>
      <c r="AK196" s="104"/>
    </row>
    <row r="197" spans="1:37" x14ac:dyDescent="0.2">
      <c r="A197" s="51">
        <v>196</v>
      </c>
      <c r="B197" s="52" t="s">
        <v>602</v>
      </c>
      <c r="C197" s="52" t="s">
        <v>598</v>
      </c>
      <c r="D197" s="52" t="s">
        <v>599</v>
      </c>
      <c r="E197" s="53" t="s">
        <v>375</v>
      </c>
      <c r="F197" s="51" t="s">
        <v>376</v>
      </c>
      <c r="G197" s="54">
        <f t="shared" si="3"/>
        <v>0</v>
      </c>
      <c r="H197" s="125" t="s">
        <v>76</v>
      </c>
      <c r="I197" s="126"/>
      <c r="J197" s="127" t="s">
        <v>126</v>
      </c>
      <c r="K197" s="126"/>
      <c r="L197" s="127" t="s">
        <v>52</v>
      </c>
      <c r="M197" s="126"/>
      <c r="N197" s="118" t="s">
        <v>135</v>
      </c>
      <c r="O197" s="119"/>
      <c r="P197" s="120" t="s">
        <v>300</v>
      </c>
      <c r="Q197" s="119"/>
      <c r="R197" s="121" t="s">
        <v>305</v>
      </c>
      <c r="S197" s="119"/>
      <c r="T197" s="114" t="s">
        <v>183</v>
      </c>
      <c r="U197" s="115"/>
      <c r="V197" s="114" t="s">
        <v>314</v>
      </c>
      <c r="W197" s="115"/>
      <c r="X197" s="114" t="s">
        <v>96</v>
      </c>
      <c r="Y197" s="115"/>
      <c r="Z197" s="108" t="s">
        <v>215</v>
      </c>
      <c r="AA197" s="109"/>
      <c r="AB197" s="110" t="s">
        <v>370</v>
      </c>
      <c r="AC197" s="109"/>
      <c r="AD197" s="110" t="s">
        <v>338</v>
      </c>
      <c r="AE197" s="109"/>
      <c r="AF197" s="103" t="s">
        <v>371</v>
      </c>
      <c r="AG197" s="104"/>
      <c r="AH197" s="105" t="s">
        <v>351</v>
      </c>
      <c r="AI197" s="104"/>
      <c r="AJ197" s="105" t="s">
        <v>372</v>
      </c>
      <c r="AK197" s="104"/>
    </row>
    <row r="198" spans="1:37" x14ac:dyDescent="0.2">
      <c r="A198" s="51">
        <v>197</v>
      </c>
      <c r="B198" s="52" t="s">
        <v>547</v>
      </c>
      <c r="C198" s="52" t="s">
        <v>546</v>
      </c>
      <c r="D198" s="52" t="s">
        <v>547</v>
      </c>
      <c r="E198" s="53" t="s">
        <v>375</v>
      </c>
      <c r="F198" s="51" t="s">
        <v>376</v>
      </c>
      <c r="G198" s="54">
        <f t="shared" si="3"/>
        <v>0</v>
      </c>
      <c r="H198" s="125" t="s">
        <v>66</v>
      </c>
      <c r="I198" s="126"/>
      <c r="J198" s="127" t="s">
        <v>56</v>
      </c>
      <c r="K198" s="126"/>
      <c r="L198" s="127" t="s">
        <v>52</v>
      </c>
      <c r="M198" s="126"/>
      <c r="N198" s="118" t="s">
        <v>300</v>
      </c>
      <c r="O198" s="119"/>
      <c r="P198" s="120" t="s">
        <v>303</v>
      </c>
      <c r="Q198" s="119"/>
      <c r="R198" s="121" t="s">
        <v>310</v>
      </c>
      <c r="S198" s="119"/>
      <c r="T198" s="114" t="s">
        <v>308</v>
      </c>
      <c r="U198" s="115"/>
      <c r="V198" s="114" t="s">
        <v>69</v>
      </c>
      <c r="W198" s="115"/>
      <c r="X198" s="114" t="s">
        <v>319</v>
      </c>
      <c r="Y198" s="115"/>
      <c r="Z198" s="108" t="s">
        <v>336</v>
      </c>
      <c r="AA198" s="109"/>
      <c r="AB198" s="110" t="s">
        <v>370</v>
      </c>
      <c r="AC198" s="109"/>
      <c r="AD198" s="110" t="s">
        <v>339</v>
      </c>
      <c r="AE198" s="109"/>
      <c r="AF198" s="103" t="s">
        <v>326</v>
      </c>
      <c r="AG198" s="104"/>
      <c r="AH198" s="105" t="s">
        <v>351</v>
      </c>
      <c r="AI198" s="104"/>
      <c r="AJ198" s="105" t="s">
        <v>362</v>
      </c>
      <c r="AK198" s="104"/>
    </row>
    <row r="199" spans="1:37" x14ac:dyDescent="0.2">
      <c r="A199" s="51">
        <v>198</v>
      </c>
      <c r="B199" s="52" t="s">
        <v>493</v>
      </c>
      <c r="C199" s="52" t="s">
        <v>494</v>
      </c>
      <c r="D199" s="52" t="s">
        <v>493</v>
      </c>
      <c r="E199" s="53" t="s">
        <v>375</v>
      </c>
      <c r="F199" s="51" t="s">
        <v>376</v>
      </c>
      <c r="G199" s="54">
        <f t="shared" si="3"/>
        <v>0</v>
      </c>
      <c r="H199" s="125" t="s">
        <v>61</v>
      </c>
      <c r="I199" s="126"/>
      <c r="J199" s="127" t="s">
        <v>56</v>
      </c>
      <c r="K199" s="126"/>
      <c r="L199" s="127" t="s">
        <v>81</v>
      </c>
      <c r="M199" s="126"/>
      <c r="N199" s="118" t="s">
        <v>300</v>
      </c>
      <c r="O199" s="119"/>
      <c r="P199" s="120" t="s">
        <v>78</v>
      </c>
      <c r="Q199" s="119"/>
      <c r="R199" s="121" t="s">
        <v>305</v>
      </c>
      <c r="S199" s="119"/>
      <c r="T199" s="114" t="s">
        <v>203</v>
      </c>
      <c r="U199" s="115"/>
      <c r="V199" s="114" t="s">
        <v>214</v>
      </c>
      <c r="W199" s="115"/>
      <c r="X199" s="114" t="s">
        <v>199</v>
      </c>
      <c r="Y199" s="115"/>
      <c r="Z199" s="108" t="s">
        <v>251</v>
      </c>
      <c r="AA199" s="109"/>
      <c r="AB199" s="110" t="s">
        <v>370</v>
      </c>
      <c r="AC199" s="109"/>
      <c r="AD199" s="110" t="s">
        <v>344</v>
      </c>
      <c r="AE199" s="109"/>
      <c r="AF199" s="103" t="s">
        <v>372</v>
      </c>
      <c r="AG199" s="104"/>
      <c r="AH199" s="105" t="s">
        <v>351</v>
      </c>
      <c r="AI199" s="104"/>
      <c r="AJ199" s="105" t="s">
        <v>329</v>
      </c>
      <c r="AK199" s="104"/>
    </row>
    <row r="200" spans="1:37" x14ac:dyDescent="0.2">
      <c r="A200" s="51">
        <v>199</v>
      </c>
      <c r="B200" s="52" t="s">
        <v>256</v>
      </c>
      <c r="C200" s="52" t="s">
        <v>485</v>
      </c>
      <c r="D200" s="52" t="s">
        <v>256</v>
      </c>
      <c r="E200" s="53" t="s">
        <v>375</v>
      </c>
      <c r="F200" s="51" t="s">
        <v>376</v>
      </c>
      <c r="G200" s="54">
        <f t="shared" si="3"/>
        <v>0</v>
      </c>
      <c r="H200" s="125" t="s">
        <v>66</v>
      </c>
      <c r="I200" s="126"/>
      <c r="J200" s="127" t="s">
        <v>61</v>
      </c>
      <c r="K200" s="126"/>
      <c r="L200" s="127" t="s">
        <v>81</v>
      </c>
      <c r="M200" s="126"/>
      <c r="N200" s="118" t="s">
        <v>305</v>
      </c>
      <c r="O200" s="119"/>
      <c r="P200" s="120" t="s">
        <v>86</v>
      </c>
      <c r="Q200" s="119"/>
      <c r="R200" s="121" t="s">
        <v>146</v>
      </c>
      <c r="S200" s="119"/>
      <c r="T200" s="114" t="s">
        <v>173</v>
      </c>
      <c r="U200" s="115"/>
      <c r="V200" s="114" t="s">
        <v>214</v>
      </c>
      <c r="W200" s="115"/>
      <c r="X200" s="114" t="s">
        <v>183</v>
      </c>
      <c r="Y200" s="115"/>
      <c r="Z200" s="108" t="s">
        <v>336</v>
      </c>
      <c r="AA200" s="109"/>
      <c r="AB200" s="110" t="s">
        <v>171</v>
      </c>
      <c r="AC200" s="109"/>
      <c r="AD200" s="110" t="s">
        <v>325</v>
      </c>
      <c r="AE200" s="109"/>
      <c r="AF200" s="103" t="s">
        <v>371</v>
      </c>
      <c r="AG200" s="104"/>
      <c r="AH200" s="105" t="s">
        <v>351</v>
      </c>
      <c r="AI200" s="104"/>
      <c r="AJ200" s="105" t="s">
        <v>240</v>
      </c>
      <c r="AK200" s="104"/>
    </row>
    <row r="201" spans="1:37" x14ac:dyDescent="0.2">
      <c r="A201" s="51">
        <v>200</v>
      </c>
      <c r="B201" s="52" t="s">
        <v>550</v>
      </c>
      <c r="C201" s="52" t="s">
        <v>549</v>
      </c>
      <c r="D201" s="52" t="s">
        <v>550</v>
      </c>
      <c r="E201" s="53" t="s">
        <v>442</v>
      </c>
      <c r="F201" s="51" t="s">
        <v>376</v>
      </c>
      <c r="G201" s="54">
        <f t="shared" si="3"/>
        <v>0</v>
      </c>
      <c r="H201" s="125" t="s">
        <v>95</v>
      </c>
      <c r="I201" s="126"/>
      <c r="J201" s="127" t="s">
        <v>54</v>
      </c>
      <c r="K201" s="126"/>
      <c r="L201" s="127" t="s">
        <v>169</v>
      </c>
      <c r="M201" s="126"/>
      <c r="N201" s="118" t="s">
        <v>300</v>
      </c>
      <c r="O201" s="119"/>
      <c r="P201" s="120" t="s">
        <v>303</v>
      </c>
      <c r="Q201" s="119"/>
      <c r="R201" s="121" t="s">
        <v>305</v>
      </c>
      <c r="S201" s="119"/>
      <c r="T201" s="114" t="s">
        <v>183</v>
      </c>
      <c r="U201" s="115"/>
      <c r="V201" s="114" t="s">
        <v>319</v>
      </c>
      <c r="W201" s="115"/>
      <c r="X201" s="114" t="s">
        <v>314</v>
      </c>
      <c r="Y201" s="115"/>
      <c r="Z201" s="108" t="s">
        <v>324</v>
      </c>
      <c r="AA201" s="109"/>
      <c r="AB201" s="110" t="s">
        <v>370</v>
      </c>
      <c r="AC201" s="109"/>
      <c r="AD201" s="110" t="s">
        <v>344</v>
      </c>
      <c r="AE201" s="109"/>
      <c r="AF201" s="103" t="s">
        <v>371</v>
      </c>
      <c r="AG201" s="104"/>
      <c r="AH201" s="105" t="s">
        <v>351</v>
      </c>
      <c r="AI201" s="104"/>
      <c r="AJ201" s="105" t="s">
        <v>372</v>
      </c>
      <c r="AK201" s="104"/>
    </row>
    <row r="202" spans="1:37" x14ac:dyDescent="0.2">
      <c r="A202" s="51">
        <v>201</v>
      </c>
      <c r="B202" s="52" t="s">
        <v>259</v>
      </c>
      <c r="C202" s="52" t="s">
        <v>465</v>
      </c>
      <c r="D202" s="52" t="s">
        <v>158</v>
      </c>
      <c r="E202" s="53" t="s">
        <v>375</v>
      </c>
      <c r="F202" s="51" t="s">
        <v>376</v>
      </c>
      <c r="G202" s="54">
        <f t="shared" si="3"/>
        <v>0</v>
      </c>
      <c r="H202" s="125" t="s">
        <v>66</v>
      </c>
      <c r="I202" s="126"/>
      <c r="J202" s="127" t="s">
        <v>56</v>
      </c>
      <c r="K202" s="126"/>
      <c r="L202" s="127" t="s">
        <v>61</v>
      </c>
      <c r="M202" s="126"/>
      <c r="N202" s="118" t="s">
        <v>300</v>
      </c>
      <c r="O202" s="119"/>
      <c r="P202" s="120" t="s">
        <v>305</v>
      </c>
      <c r="Q202" s="119"/>
      <c r="R202" s="121" t="s">
        <v>310</v>
      </c>
      <c r="S202" s="119"/>
      <c r="T202" s="114" t="s">
        <v>90</v>
      </c>
      <c r="U202" s="115"/>
      <c r="V202" s="114" t="s">
        <v>314</v>
      </c>
      <c r="W202" s="115"/>
      <c r="X202" s="114" t="s">
        <v>139</v>
      </c>
      <c r="Y202" s="115"/>
      <c r="Z202" s="108" t="s">
        <v>324</v>
      </c>
      <c r="AA202" s="109"/>
      <c r="AB202" s="110" t="s">
        <v>328</v>
      </c>
      <c r="AC202" s="109"/>
      <c r="AD202" s="111" t="s">
        <v>171</v>
      </c>
      <c r="AE202" s="109"/>
      <c r="AF202" s="103" t="s">
        <v>371</v>
      </c>
      <c r="AG202" s="104"/>
      <c r="AH202" s="103" t="s">
        <v>352</v>
      </c>
      <c r="AI202" s="104"/>
      <c r="AJ202" s="103" t="s">
        <v>354</v>
      </c>
      <c r="AK202" s="104"/>
    </row>
    <row r="203" spans="1:37" x14ac:dyDescent="0.2">
      <c r="A203" s="51">
        <v>202</v>
      </c>
      <c r="B203" s="52" t="s">
        <v>107</v>
      </c>
      <c r="C203" s="52" t="s">
        <v>408</v>
      </c>
      <c r="D203" s="52" t="s">
        <v>107</v>
      </c>
      <c r="E203" s="53" t="s">
        <v>375</v>
      </c>
      <c r="F203" s="51" t="s">
        <v>376</v>
      </c>
      <c r="G203" s="54">
        <f t="shared" si="3"/>
        <v>0</v>
      </c>
      <c r="H203" s="125" t="s">
        <v>66</v>
      </c>
      <c r="I203" s="126"/>
      <c r="J203" s="127" t="s">
        <v>53</v>
      </c>
      <c r="K203" s="126"/>
      <c r="L203" s="127" t="s">
        <v>81</v>
      </c>
      <c r="M203" s="126"/>
      <c r="N203" s="118" t="s">
        <v>300</v>
      </c>
      <c r="O203" s="119"/>
      <c r="P203" s="120" t="s">
        <v>305</v>
      </c>
      <c r="Q203" s="119"/>
      <c r="R203" s="121" t="s">
        <v>146</v>
      </c>
      <c r="S203" s="119"/>
      <c r="T203" s="114" t="s">
        <v>216</v>
      </c>
      <c r="U203" s="115"/>
      <c r="V203" s="114" t="s">
        <v>200</v>
      </c>
      <c r="W203" s="115"/>
      <c r="X203" s="114" t="s">
        <v>314</v>
      </c>
      <c r="Y203" s="115"/>
      <c r="Z203" s="108" t="s">
        <v>234</v>
      </c>
      <c r="AA203" s="109"/>
      <c r="AB203" s="110" t="s">
        <v>336</v>
      </c>
      <c r="AC203" s="109"/>
      <c r="AD203" s="110" t="s">
        <v>324</v>
      </c>
      <c r="AE203" s="109"/>
      <c r="AF203" s="103" t="s">
        <v>240</v>
      </c>
      <c r="AG203" s="104"/>
      <c r="AH203" s="105" t="s">
        <v>372</v>
      </c>
      <c r="AI203" s="104"/>
      <c r="AJ203" s="105" t="s">
        <v>357</v>
      </c>
      <c r="AK203" s="104"/>
    </row>
    <row r="204" spans="1:37" x14ac:dyDescent="0.2">
      <c r="A204" s="51">
        <v>203</v>
      </c>
      <c r="B204" s="52" t="s">
        <v>166</v>
      </c>
      <c r="C204" s="52" t="s">
        <v>557</v>
      </c>
      <c r="D204" s="52" t="s">
        <v>166</v>
      </c>
      <c r="E204" s="53" t="s">
        <v>375</v>
      </c>
      <c r="F204" s="51" t="s">
        <v>376</v>
      </c>
      <c r="G204" s="54">
        <f t="shared" si="3"/>
        <v>0</v>
      </c>
      <c r="H204" s="125" t="s">
        <v>66</v>
      </c>
      <c r="I204" s="126"/>
      <c r="J204" s="127" t="s">
        <v>56</v>
      </c>
      <c r="K204" s="126"/>
      <c r="L204" s="127" t="s">
        <v>53</v>
      </c>
      <c r="M204" s="126"/>
      <c r="N204" s="118" t="s">
        <v>300</v>
      </c>
      <c r="O204" s="119"/>
      <c r="P204" s="120" t="s">
        <v>305</v>
      </c>
      <c r="Q204" s="119"/>
      <c r="R204" s="121" t="s">
        <v>146</v>
      </c>
      <c r="S204" s="119"/>
      <c r="T204" s="114" t="s">
        <v>314</v>
      </c>
      <c r="U204" s="115"/>
      <c r="V204" s="114" t="s">
        <v>172</v>
      </c>
      <c r="W204" s="115"/>
      <c r="X204" s="114" t="s">
        <v>199</v>
      </c>
      <c r="Y204" s="115"/>
      <c r="Z204" s="108" t="s">
        <v>251</v>
      </c>
      <c r="AA204" s="109"/>
      <c r="AB204" s="110" t="s">
        <v>370</v>
      </c>
      <c r="AC204" s="109"/>
      <c r="AD204" s="110" t="s">
        <v>312</v>
      </c>
      <c r="AE204" s="109"/>
      <c r="AF204" s="103" t="s">
        <v>371</v>
      </c>
      <c r="AG204" s="104"/>
      <c r="AH204" s="105" t="s">
        <v>329</v>
      </c>
      <c r="AI204" s="104"/>
      <c r="AJ204" s="105" t="s">
        <v>288</v>
      </c>
      <c r="AK204" s="104"/>
    </row>
    <row r="205" spans="1:37" x14ac:dyDescent="0.2">
      <c r="A205" s="51">
        <v>204</v>
      </c>
      <c r="B205" s="52" t="s">
        <v>625</v>
      </c>
      <c r="C205" s="52" t="s">
        <v>624</v>
      </c>
      <c r="D205" s="52" t="s">
        <v>625</v>
      </c>
      <c r="E205" s="53" t="s">
        <v>375</v>
      </c>
      <c r="F205" s="51" t="s">
        <v>376</v>
      </c>
      <c r="G205" s="54">
        <f t="shared" si="3"/>
        <v>0</v>
      </c>
      <c r="H205" s="125" t="s">
        <v>61</v>
      </c>
      <c r="I205" s="126"/>
      <c r="J205" s="127" t="s">
        <v>77</v>
      </c>
      <c r="K205" s="126"/>
      <c r="L205" s="127" t="s">
        <v>95</v>
      </c>
      <c r="M205" s="126"/>
      <c r="N205" s="118" t="s">
        <v>300</v>
      </c>
      <c r="O205" s="119"/>
      <c r="P205" s="120" t="s">
        <v>305</v>
      </c>
      <c r="Q205" s="119"/>
      <c r="R205" s="121" t="s">
        <v>188</v>
      </c>
      <c r="S205" s="119"/>
      <c r="T205" s="114" t="s">
        <v>173</v>
      </c>
      <c r="U205" s="115"/>
      <c r="V205" s="114" t="s">
        <v>200</v>
      </c>
      <c r="W205" s="115"/>
      <c r="X205" s="114" t="s">
        <v>172</v>
      </c>
      <c r="Y205" s="115"/>
      <c r="Z205" s="108" t="s">
        <v>325</v>
      </c>
      <c r="AA205" s="109"/>
      <c r="AB205" s="110" t="s">
        <v>330</v>
      </c>
      <c r="AC205" s="109"/>
      <c r="AD205" s="110" t="s">
        <v>337</v>
      </c>
      <c r="AE205" s="109"/>
      <c r="AF205" s="103" t="s">
        <v>366</v>
      </c>
      <c r="AG205" s="104"/>
      <c r="AH205" s="105" t="s">
        <v>347</v>
      </c>
      <c r="AI205" s="104"/>
      <c r="AJ205" s="105" t="s">
        <v>329</v>
      </c>
      <c r="AK205" s="104"/>
    </row>
    <row r="206" spans="1:37" x14ac:dyDescent="0.2">
      <c r="A206" s="51">
        <v>205</v>
      </c>
      <c r="B206" s="52" t="s">
        <v>621</v>
      </c>
      <c r="C206" s="52" t="s">
        <v>418</v>
      </c>
      <c r="D206" s="52" t="s">
        <v>419</v>
      </c>
      <c r="E206" s="53" t="s">
        <v>375</v>
      </c>
      <c r="F206" s="51" t="s">
        <v>376</v>
      </c>
      <c r="G206" s="54">
        <f t="shared" si="3"/>
        <v>0</v>
      </c>
      <c r="H206" s="125" t="s">
        <v>60</v>
      </c>
      <c r="I206" s="126"/>
      <c r="J206" s="127" t="s">
        <v>52</v>
      </c>
      <c r="K206" s="126"/>
      <c r="L206" s="127" t="s">
        <v>53</v>
      </c>
      <c r="M206" s="126"/>
      <c r="N206" s="118" t="s">
        <v>300</v>
      </c>
      <c r="O206" s="119"/>
      <c r="P206" s="120" t="s">
        <v>303</v>
      </c>
      <c r="Q206" s="119"/>
      <c r="R206" s="121" t="s">
        <v>310</v>
      </c>
      <c r="S206" s="119"/>
      <c r="T206" s="114" t="s">
        <v>173</v>
      </c>
      <c r="U206" s="115"/>
      <c r="V206" s="114" t="s">
        <v>200</v>
      </c>
      <c r="W206" s="115"/>
      <c r="X206" s="114" t="s">
        <v>175</v>
      </c>
      <c r="Y206" s="115"/>
      <c r="Z206" s="108" t="s">
        <v>324</v>
      </c>
      <c r="AA206" s="109"/>
      <c r="AB206" s="110" t="s">
        <v>370</v>
      </c>
      <c r="AC206" s="109"/>
      <c r="AD206" s="110" t="s">
        <v>336</v>
      </c>
      <c r="AE206" s="109"/>
      <c r="AF206" s="103" t="s">
        <v>371</v>
      </c>
      <c r="AG206" s="104"/>
      <c r="AH206" s="105" t="s">
        <v>349</v>
      </c>
      <c r="AI206" s="104"/>
      <c r="AJ206" s="105" t="s">
        <v>367</v>
      </c>
      <c r="AK206" s="104"/>
    </row>
    <row r="207" spans="1:37" x14ac:dyDescent="0.2">
      <c r="A207" s="51">
        <v>206</v>
      </c>
      <c r="B207" s="52" t="s">
        <v>627</v>
      </c>
      <c r="C207" s="52" t="s">
        <v>418</v>
      </c>
      <c r="D207" s="52" t="s">
        <v>419</v>
      </c>
      <c r="E207" s="53" t="s">
        <v>375</v>
      </c>
      <c r="F207" s="51" t="s">
        <v>376</v>
      </c>
      <c r="G207" s="54">
        <f t="shared" si="3"/>
        <v>0</v>
      </c>
      <c r="H207" s="125" t="s">
        <v>66</v>
      </c>
      <c r="I207" s="126"/>
      <c r="J207" s="127" t="s">
        <v>56</v>
      </c>
      <c r="K207" s="126"/>
      <c r="L207" s="127" t="s">
        <v>62</v>
      </c>
      <c r="M207" s="126"/>
      <c r="N207" s="118" t="s">
        <v>300</v>
      </c>
      <c r="O207" s="119"/>
      <c r="P207" s="120" t="s">
        <v>303</v>
      </c>
      <c r="Q207" s="119"/>
      <c r="R207" s="121" t="s">
        <v>68</v>
      </c>
      <c r="S207" s="119"/>
      <c r="T207" s="114" t="s">
        <v>200</v>
      </c>
      <c r="U207" s="115"/>
      <c r="V207" s="114" t="s">
        <v>214</v>
      </c>
      <c r="W207" s="115"/>
      <c r="X207" s="114" t="s">
        <v>183</v>
      </c>
      <c r="Y207" s="115"/>
      <c r="Z207" s="108" t="s">
        <v>325</v>
      </c>
      <c r="AA207" s="109"/>
      <c r="AB207" s="110" t="s">
        <v>311</v>
      </c>
      <c r="AC207" s="109"/>
      <c r="AD207" s="110" t="s">
        <v>341</v>
      </c>
      <c r="AE207" s="109"/>
      <c r="AF207" s="103" t="s">
        <v>371</v>
      </c>
      <c r="AG207" s="104"/>
      <c r="AH207" s="105" t="s">
        <v>147</v>
      </c>
      <c r="AI207" s="104"/>
      <c r="AJ207" s="105" t="s">
        <v>354</v>
      </c>
      <c r="AK207" s="104"/>
    </row>
    <row r="208" spans="1:37" x14ac:dyDescent="0.2">
      <c r="A208" s="51">
        <v>207</v>
      </c>
      <c r="B208" s="52" t="s">
        <v>628</v>
      </c>
      <c r="C208" s="52" t="s">
        <v>418</v>
      </c>
      <c r="D208" s="52" t="s">
        <v>419</v>
      </c>
      <c r="E208" s="53" t="s">
        <v>375</v>
      </c>
      <c r="F208" s="51" t="s">
        <v>376</v>
      </c>
      <c r="G208" s="54">
        <f t="shared" si="3"/>
        <v>0</v>
      </c>
      <c r="H208" s="125" t="s">
        <v>76</v>
      </c>
      <c r="I208" s="126"/>
      <c r="J208" s="127" t="s">
        <v>95</v>
      </c>
      <c r="K208" s="126"/>
      <c r="L208" s="127" t="s">
        <v>61</v>
      </c>
      <c r="M208" s="126"/>
      <c r="N208" s="118" t="s">
        <v>133</v>
      </c>
      <c r="O208" s="119"/>
      <c r="P208" s="120" t="s">
        <v>92</v>
      </c>
      <c r="Q208" s="119"/>
      <c r="R208" s="121" t="s">
        <v>307</v>
      </c>
      <c r="S208" s="119"/>
      <c r="T208" s="114" t="s">
        <v>304</v>
      </c>
      <c r="U208" s="115"/>
      <c r="V208" s="114" t="s">
        <v>69</v>
      </c>
      <c r="W208" s="115"/>
      <c r="X208" s="114" t="s">
        <v>70</v>
      </c>
      <c r="Y208" s="115"/>
      <c r="Z208" s="108" t="s">
        <v>336</v>
      </c>
      <c r="AA208" s="109"/>
      <c r="AB208" s="110" t="s">
        <v>171</v>
      </c>
      <c r="AC208" s="109"/>
      <c r="AD208" s="110" t="s">
        <v>316</v>
      </c>
      <c r="AE208" s="109"/>
      <c r="AF208" s="103" t="s">
        <v>367</v>
      </c>
      <c r="AG208" s="104"/>
      <c r="AH208" s="105" t="s">
        <v>329</v>
      </c>
      <c r="AI208" s="104"/>
      <c r="AJ208" s="105" t="s">
        <v>362</v>
      </c>
      <c r="AK208" s="104"/>
    </row>
    <row r="209" spans="1:37" x14ac:dyDescent="0.2">
      <c r="A209" s="51">
        <v>208</v>
      </c>
      <c r="B209" s="52" t="s">
        <v>479</v>
      </c>
      <c r="C209" s="52" t="s">
        <v>478</v>
      </c>
      <c r="D209" s="52" t="s">
        <v>481</v>
      </c>
      <c r="E209" s="53" t="s">
        <v>375</v>
      </c>
      <c r="F209" s="51" t="s">
        <v>376</v>
      </c>
      <c r="G209" s="54">
        <f t="shared" si="3"/>
        <v>0</v>
      </c>
      <c r="H209" s="125" t="s">
        <v>66</v>
      </c>
      <c r="I209" s="126"/>
      <c r="J209" s="127" t="s">
        <v>56</v>
      </c>
      <c r="K209" s="126"/>
      <c r="L209" s="127" t="s">
        <v>53</v>
      </c>
      <c r="M209" s="126"/>
      <c r="N209" s="118" t="s">
        <v>300</v>
      </c>
      <c r="O209" s="119"/>
      <c r="P209" s="120" t="s">
        <v>305</v>
      </c>
      <c r="Q209" s="119"/>
      <c r="R209" s="121" t="s">
        <v>194</v>
      </c>
      <c r="S209" s="119"/>
      <c r="T209" s="114" t="s">
        <v>315</v>
      </c>
      <c r="U209" s="115"/>
      <c r="V209" s="114" t="s">
        <v>214</v>
      </c>
      <c r="W209" s="115"/>
      <c r="X209" s="114" t="s">
        <v>216</v>
      </c>
      <c r="Y209" s="115"/>
      <c r="Z209" s="108" t="s">
        <v>336</v>
      </c>
      <c r="AA209" s="109"/>
      <c r="AB209" s="110" t="s">
        <v>332</v>
      </c>
      <c r="AC209" s="109"/>
      <c r="AD209" s="110" t="s">
        <v>341</v>
      </c>
      <c r="AE209" s="109"/>
      <c r="AF209" s="103" t="s">
        <v>147</v>
      </c>
      <c r="AG209" s="104"/>
      <c r="AH209" s="105" t="s">
        <v>329</v>
      </c>
      <c r="AI209" s="104"/>
      <c r="AJ209" s="105" t="s">
        <v>367</v>
      </c>
      <c r="AK209" s="104"/>
    </row>
    <row r="210" spans="1:37" x14ac:dyDescent="0.2">
      <c r="A210" s="51">
        <v>209</v>
      </c>
      <c r="B210" s="52" t="s">
        <v>480</v>
      </c>
      <c r="C210" s="52" t="s">
        <v>478</v>
      </c>
      <c r="D210" s="52" t="s">
        <v>481</v>
      </c>
      <c r="E210" s="53" t="s">
        <v>375</v>
      </c>
      <c r="F210" s="51" t="s">
        <v>376</v>
      </c>
      <c r="G210" s="54">
        <f t="shared" si="3"/>
        <v>0</v>
      </c>
      <c r="H210" s="125" t="s">
        <v>80</v>
      </c>
      <c r="I210" s="126"/>
      <c r="J210" s="127" t="s">
        <v>53</v>
      </c>
      <c r="K210" s="126"/>
      <c r="L210" s="127" t="s">
        <v>81</v>
      </c>
      <c r="M210" s="126"/>
      <c r="N210" s="118" t="s">
        <v>300</v>
      </c>
      <c r="O210" s="119"/>
      <c r="P210" s="120" t="s">
        <v>309</v>
      </c>
      <c r="Q210" s="119"/>
      <c r="R210" s="121" t="s">
        <v>146</v>
      </c>
      <c r="S210" s="119"/>
      <c r="T210" s="114" t="s">
        <v>189</v>
      </c>
      <c r="U210" s="115"/>
      <c r="V210" s="114" t="s">
        <v>214</v>
      </c>
      <c r="W210" s="115"/>
      <c r="X210" s="114" t="s">
        <v>172</v>
      </c>
      <c r="Y210" s="115"/>
      <c r="Z210" s="108" t="s">
        <v>324</v>
      </c>
      <c r="AA210" s="109"/>
      <c r="AB210" s="110" t="s">
        <v>332</v>
      </c>
      <c r="AC210" s="109"/>
      <c r="AD210" s="110" t="s">
        <v>341</v>
      </c>
      <c r="AE210" s="109"/>
      <c r="AF210" s="103" t="s">
        <v>147</v>
      </c>
      <c r="AG210" s="104"/>
      <c r="AH210" s="105" t="s">
        <v>350</v>
      </c>
      <c r="AI210" s="104"/>
      <c r="AJ210" s="105" t="s">
        <v>329</v>
      </c>
      <c r="AK210" s="104"/>
    </row>
    <row r="211" spans="1:37" x14ac:dyDescent="0.2">
      <c r="A211" s="51">
        <v>210</v>
      </c>
      <c r="B211" s="52" t="s">
        <v>248</v>
      </c>
      <c r="C211" s="52" t="s">
        <v>633</v>
      </c>
      <c r="D211" s="52" t="s">
        <v>248</v>
      </c>
      <c r="E211" s="53" t="s">
        <v>375</v>
      </c>
      <c r="F211" s="51" t="s">
        <v>376</v>
      </c>
      <c r="G211" s="54">
        <f t="shared" si="3"/>
        <v>0</v>
      </c>
      <c r="H211" s="125" t="s">
        <v>76</v>
      </c>
      <c r="I211" s="126"/>
      <c r="J211" s="127" t="s">
        <v>52</v>
      </c>
      <c r="K211" s="126"/>
      <c r="L211" s="127" t="s">
        <v>49</v>
      </c>
      <c r="M211" s="126"/>
      <c r="N211" s="118" t="s">
        <v>50</v>
      </c>
      <c r="O211" s="119"/>
      <c r="P211" s="120" t="s">
        <v>303</v>
      </c>
      <c r="Q211" s="119"/>
      <c r="R211" s="121" t="s">
        <v>310</v>
      </c>
      <c r="S211" s="119"/>
      <c r="T211" s="114" t="s">
        <v>216</v>
      </c>
      <c r="U211" s="115"/>
      <c r="V211" s="114" t="s">
        <v>214</v>
      </c>
      <c r="W211" s="115"/>
      <c r="X211" s="114" t="s">
        <v>315</v>
      </c>
      <c r="Y211" s="115"/>
      <c r="Z211" s="108" t="s">
        <v>324</v>
      </c>
      <c r="AA211" s="109"/>
      <c r="AB211" s="110" t="s">
        <v>202</v>
      </c>
      <c r="AC211" s="109"/>
      <c r="AD211" s="110" t="s">
        <v>336</v>
      </c>
      <c r="AE211" s="109"/>
      <c r="AF211" s="103" t="s">
        <v>371</v>
      </c>
      <c r="AG211" s="104"/>
      <c r="AH211" s="105" t="s">
        <v>147</v>
      </c>
      <c r="AI211" s="104"/>
      <c r="AJ211" s="105" t="s">
        <v>372</v>
      </c>
      <c r="AK211" s="104"/>
    </row>
    <row r="212" spans="1:37" x14ac:dyDescent="0.2">
      <c r="A212" s="51">
        <v>211</v>
      </c>
      <c r="B212" s="52" t="s">
        <v>100</v>
      </c>
      <c r="C212" s="52" t="s">
        <v>402</v>
      </c>
      <c r="D212" s="52" t="s">
        <v>100</v>
      </c>
      <c r="E212" s="53" t="s">
        <v>375</v>
      </c>
      <c r="F212" s="51" t="s">
        <v>376</v>
      </c>
      <c r="G212" s="54">
        <f t="shared" si="3"/>
        <v>0</v>
      </c>
      <c r="H212" s="125" t="s">
        <v>61</v>
      </c>
      <c r="I212" s="126"/>
      <c r="J212" s="127" t="s">
        <v>56</v>
      </c>
      <c r="K212" s="126"/>
      <c r="L212" s="127" t="s">
        <v>81</v>
      </c>
      <c r="M212" s="126"/>
      <c r="N212" s="118" t="s">
        <v>300</v>
      </c>
      <c r="O212" s="119"/>
      <c r="P212" s="120" t="s">
        <v>305</v>
      </c>
      <c r="Q212" s="119"/>
      <c r="R212" s="121" t="s">
        <v>146</v>
      </c>
      <c r="S212" s="119"/>
      <c r="T212" s="114" t="s">
        <v>216</v>
      </c>
      <c r="U212" s="115"/>
      <c r="V212" s="114" t="s">
        <v>214</v>
      </c>
      <c r="W212" s="115"/>
      <c r="X212" s="114" t="s">
        <v>315</v>
      </c>
      <c r="Y212" s="115"/>
      <c r="Z212" s="108" t="s">
        <v>336</v>
      </c>
      <c r="AA212" s="109"/>
      <c r="AB212" s="110" t="s">
        <v>370</v>
      </c>
      <c r="AC212" s="109"/>
      <c r="AD212" s="110" t="s">
        <v>324</v>
      </c>
      <c r="AE212" s="109"/>
      <c r="AF212" s="103" t="s">
        <v>288</v>
      </c>
      <c r="AG212" s="104"/>
      <c r="AH212" s="103" t="s">
        <v>240</v>
      </c>
      <c r="AI212" s="104"/>
      <c r="AJ212" s="105" t="s">
        <v>147</v>
      </c>
      <c r="AK212" s="104"/>
    </row>
    <row r="213" spans="1:37" x14ac:dyDescent="0.2">
      <c r="A213" s="51">
        <v>212</v>
      </c>
      <c r="B213" s="52" t="s">
        <v>455</v>
      </c>
      <c r="C213" s="52" t="s">
        <v>454</v>
      </c>
      <c r="D213" s="52" t="s">
        <v>455</v>
      </c>
      <c r="E213" s="53" t="s">
        <v>375</v>
      </c>
      <c r="F213" s="51" t="s">
        <v>376</v>
      </c>
      <c r="G213" s="54">
        <f t="shared" si="3"/>
        <v>0</v>
      </c>
      <c r="H213" s="125" t="s">
        <v>66</v>
      </c>
      <c r="I213" s="126"/>
      <c r="J213" s="127" t="s">
        <v>76</v>
      </c>
      <c r="K213" s="126"/>
      <c r="L213" s="127" t="s">
        <v>81</v>
      </c>
      <c r="M213" s="126"/>
      <c r="N213" s="121" t="s">
        <v>305</v>
      </c>
      <c r="O213" s="119"/>
      <c r="P213" s="120" t="s">
        <v>92</v>
      </c>
      <c r="Q213" s="119"/>
      <c r="R213" s="121" t="s">
        <v>146</v>
      </c>
      <c r="S213" s="119"/>
      <c r="T213" s="114" t="s">
        <v>216</v>
      </c>
      <c r="U213" s="115"/>
      <c r="V213" s="114" t="s">
        <v>214</v>
      </c>
      <c r="W213" s="115"/>
      <c r="X213" s="114" t="s">
        <v>308</v>
      </c>
      <c r="Y213" s="115"/>
      <c r="Z213" s="108" t="s">
        <v>324</v>
      </c>
      <c r="AA213" s="109"/>
      <c r="AB213" s="110" t="s">
        <v>339</v>
      </c>
      <c r="AC213" s="109"/>
      <c r="AD213" s="110" t="s">
        <v>311</v>
      </c>
      <c r="AE213" s="109"/>
      <c r="AF213" s="103" t="s">
        <v>371</v>
      </c>
      <c r="AG213" s="104"/>
      <c r="AH213" s="105" t="s">
        <v>208</v>
      </c>
      <c r="AI213" s="104"/>
      <c r="AJ213" s="105" t="s">
        <v>357</v>
      </c>
      <c r="AK213" s="104"/>
    </row>
    <row r="216" spans="1:37" x14ac:dyDescent="0.2">
      <c r="B216" s="99"/>
      <c r="C216" s="99"/>
    </row>
    <row r="217" spans="1:37" x14ac:dyDescent="0.2">
      <c r="B217" s="99"/>
      <c r="C217" s="99"/>
    </row>
    <row r="218" spans="1:37" x14ac:dyDescent="0.2">
      <c r="B218" s="99"/>
      <c r="C218" s="99"/>
    </row>
    <row r="1048254" spans="4:4" x14ac:dyDescent="0.2">
      <c r="D1048254" s="52"/>
    </row>
  </sheetData>
  <sortState xmlns:xlrd2="http://schemas.microsoft.com/office/spreadsheetml/2017/richdata2" ref="A2:AL213">
    <sortCondition descending="1" ref="G2:G213"/>
    <sortCondition ref="B2:B213"/>
  </sortState>
  <phoneticPr fontId="16" type="noConversion"/>
  <conditionalFormatting sqref="J5 G5:H5 L5 N5 P5 R5 T5 V5 X5 Z5 AB5 AD5 AF5 AH5 AJ5 AL5:XFD5">
    <cfRule type="duplicateValues" dxfId="295" priority="368"/>
  </conditionalFormatting>
  <conditionalFormatting sqref="J6 G6:H6 L6 N6 P6 R6 T6 V6 X6 Z6 AB6 AD6 AF6 AH6 AJ6 AL6:XFD6">
    <cfRule type="duplicateValues" dxfId="294" priority="367"/>
  </conditionalFormatting>
  <conditionalFormatting sqref="J7 G7:H7 L7 N7 P7 R7 T7 V7 X7 Z7 AB7 AD7 AF7 AH7 AJ7 AL7:XFD7">
    <cfRule type="duplicateValues" dxfId="293" priority="366"/>
  </conditionalFormatting>
  <conditionalFormatting sqref="J8 G8:H8 N8 P8 T8 V8 X8 Z8 AB8 AD8 AF8 AH8 AJ8 AL8:XFD8 R8">
    <cfRule type="duplicateValues" dxfId="292" priority="365"/>
  </conditionalFormatting>
  <conditionalFormatting sqref="J9 G9:H9 L9 N9 P9 R9 T9 V9 Z9 AB9 AD9 AF9 AH9 AJ9 AL9:XFD9 X9">
    <cfRule type="duplicateValues" dxfId="291" priority="364"/>
  </conditionalFormatting>
  <conditionalFormatting sqref="J10 G10:H10 L10 N10 P10 R10 T10 V10 X10 Z10 AB10 AD10 AF10 AH10 AJ10 AL10:XFD10">
    <cfRule type="duplicateValues" dxfId="290" priority="363"/>
  </conditionalFormatting>
  <conditionalFormatting sqref="L11 N11 P11 R11 T11 V11 X11 Z11 AB11 AD11 AF11 AH11 AJ11 AL11:XFD11 G11:H11">
    <cfRule type="duplicateValues" dxfId="289" priority="362"/>
  </conditionalFormatting>
  <conditionalFormatting sqref="J12 G12:H12 L12 N12 P12 R12 T12 V12 Z12 AB12 AD12 AF12 AH12 AJ12 AL12:XFD12">
    <cfRule type="duplicateValues" dxfId="288" priority="361"/>
  </conditionalFormatting>
  <conditionalFormatting sqref="J13 G13:H13 L13 N13 P13 R13 T13 V13 X13 Z13 AB13 AD13 AF13 AH13 AJ13 AL13:XFD13">
    <cfRule type="duplicateValues" dxfId="287" priority="360"/>
  </conditionalFormatting>
  <conditionalFormatting sqref="J14 G14:H14 N14 P14 R14 T14 V14 Z14 AB14 AD14 AF14 AH14 AJ14 AL14:XFD14 L14 X14">
    <cfRule type="duplicateValues" dxfId="286" priority="359"/>
  </conditionalFormatting>
  <conditionalFormatting sqref="L15 G15:H15 N15 P15 R15 T15 X15 Z15 AD15 AF15 AH15 AL15:XFD15">
    <cfRule type="duplicateValues" dxfId="285" priority="358"/>
  </conditionalFormatting>
  <conditionalFormatting sqref="J16 G16:H16 L16 N16 P16 R16 T16 V16 X16 Z16 AD16 AH16 AJ16 AL16:XFD16">
    <cfRule type="duplicateValues" dxfId="284" priority="357"/>
  </conditionalFormatting>
  <conditionalFormatting sqref="J17 G17:H17 L17 N17 P17 R17 T17 V17 Z17 AB17 AD17 AF17 AH17 AJ17 AL17:XFD17 X17">
    <cfRule type="duplicateValues" dxfId="283" priority="356"/>
  </conditionalFormatting>
  <conditionalFormatting sqref="J18 G18:H18 L18 N18 P18 R18 T18 V18 X18 Z18 AB18 AD18 AF18 AH18 AJ18 AL18:XFD18">
    <cfRule type="duplicateValues" dxfId="282" priority="355"/>
  </conditionalFormatting>
  <conditionalFormatting sqref="L19 G19:H19 N19 P19 R19 T19 V19 Z19 AB19 AD19 AF19 AH19 AJ19 AL19:XFD19 J19 X19">
    <cfRule type="duplicateValues" dxfId="281" priority="354"/>
  </conditionalFormatting>
  <conditionalFormatting sqref="L20 G20:H20 N20 P20 R20 V20 Z20 AB20 AD20 AF20 AH20 AJ20 AL20:XFD20 J20">
    <cfRule type="duplicateValues" dxfId="280" priority="353"/>
  </conditionalFormatting>
  <conditionalFormatting sqref="L21 G21:H21 N21 P21 R21 V21 X21 Z21 AB21 AD21 AF21 AH21 AJ21 AL21:XFD21">
    <cfRule type="duplicateValues" dxfId="279" priority="352"/>
  </conditionalFormatting>
  <conditionalFormatting sqref="J22 G22:H22 L22 N22 P22 R22 T22 V22 X22 Z22 AB22 AD22 AF22 AH22 AJ22 AL22:XFD22">
    <cfRule type="duplicateValues" dxfId="278" priority="349"/>
  </conditionalFormatting>
  <conditionalFormatting sqref="J23 G23:H23 L23 N23 P23 R23 T23 X23 Z23 AB23 AD23 AF23 AJ23 AL23:XFD23">
    <cfRule type="duplicateValues" dxfId="277" priority="348"/>
  </conditionalFormatting>
  <conditionalFormatting sqref="J24 G24:H24 L24 N24 P24 R24 T24 V24 Z24 AB24 AD24 AF24 AH24 AJ24 AL24:XFD24 X24">
    <cfRule type="duplicateValues" dxfId="276" priority="347"/>
  </conditionalFormatting>
  <conditionalFormatting sqref="J25 G25:H25 L25 N25 P25 R25 T25 V25 X25 Z25 AD25 AF25 AH25 AJ25 AL25:XFD25 AB25">
    <cfRule type="duplicateValues" dxfId="275" priority="346"/>
  </conditionalFormatting>
  <conditionalFormatting sqref="J26 G26:H26 L26 N26 P26 R26 T26 V26 X26 Z26 AB26 AD26 AF26 AH26 AJ26 AL26:XFD26">
    <cfRule type="duplicateValues" dxfId="274" priority="345"/>
  </conditionalFormatting>
  <conditionalFormatting sqref="J27 G27:H27 L27 N27 P27 R27 T27 V27 X27 Z27 AB27 AD27 AF27 AH27 AJ27 AL27:XFD27">
    <cfRule type="duplicateValues" dxfId="273" priority="344"/>
  </conditionalFormatting>
  <conditionalFormatting sqref="J28 G28:H28 L28 N28 P28 R28 T28 V28 X28 Z28 AB28 AD28 AH28 AJ28 AL28:XFD28">
    <cfRule type="duplicateValues" dxfId="272" priority="343"/>
  </conditionalFormatting>
  <conditionalFormatting sqref="J29 G29:H29 L29 N29 P29 R29 T29 V29 Z29 AB29 AD29 AF29 AH29 AJ29 AL29:XFD29">
    <cfRule type="duplicateValues" dxfId="271" priority="342"/>
  </conditionalFormatting>
  <conditionalFormatting sqref="J30 G30:H30 L30 N30 P30 T30 V30 X30 Z30 AB30 AD30 AF30 AH30 AJ30 AL30:XFD30 R30">
    <cfRule type="duplicateValues" dxfId="270" priority="341"/>
  </conditionalFormatting>
  <conditionalFormatting sqref="J31 G31:H31 L31 N31 P31 R31 T31 V31 X31 Z31 AB31 AF31 AH31 AJ31 AL31:XFD31">
    <cfRule type="duplicateValues" dxfId="269" priority="340"/>
  </conditionalFormatting>
  <conditionalFormatting sqref="J32 G32:H32 L32 N32 P32 R32 T32 V32 X32 Z32 AD32 AF32 AH32 AJ32 AL32:XFD32">
    <cfRule type="duplicateValues" dxfId="268" priority="339"/>
  </conditionalFormatting>
  <conditionalFormatting sqref="J33 G33:H33 L33 N33 P33 R33 V33 X33 Z33 AB33 AF33 AH33 AJ33 AL33:XFD33">
    <cfRule type="duplicateValues" dxfId="267" priority="338"/>
  </conditionalFormatting>
  <conditionalFormatting sqref="J34 G34:H34 L34 N34 R34 T34 V34 X34 Z34 AF34 AH34 AJ34 AL34:XFD34 AD34 AB34">
    <cfRule type="duplicateValues" dxfId="266" priority="337"/>
  </conditionalFormatting>
  <conditionalFormatting sqref="J35 G35:H35 L35 N35 P35 R35 T35 V35 X35 Z35 AB35 AD35 AF35 AH35 AJ35 AL35:XFD35">
    <cfRule type="duplicateValues" dxfId="265" priority="336"/>
  </conditionalFormatting>
  <conditionalFormatting sqref="J36 G36:H36 L36 N36 P36 R36 T36 V36 X36 Z36 AB36 AF36 AH36 AJ36 AL36:XFD36 AD36">
    <cfRule type="duplicateValues" dxfId="264" priority="335"/>
  </conditionalFormatting>
  <conditionalFormatting sqref="J37 G37:H37 L37 N37 P37 R37 T37 V37 X37 Z37 AB37 AD37 AF37 AH37 AJ37 AL37:XFD37">
    <cfRule type="duplicateValues" dxfId="263" priority="334"/>
  </conditionalFormatting>
  <conditionalFormatting sqref="J38 G38:H38 L38 N38 P38 R38 T38 V38 X38 Z38 AB38 AF38 AH38 AJ38 AL38:XFD38">
    <cfRule type="duplicateValues" dxfId="262" priority="333"/>
  </conditionalFormatting>
  <conditionalFormatting sqref="J39 L39 N39 P39 R39 T39 V39 X39 Z39 AB39 AD39 AF39 AH39 AJ39 AL39:XFD39 G39:H39">
    <cfRule type="duplicateValues" dxfId="261" priority="332"/>
  </conditionalFormatting>
  <conditionalFormatting sqref="J40 G40:H40 L40 N40 P40 R40 T40 V40 X40 Z40 AB40 AD40 AF40 AH40 AJ40 AL40:XFD40">
    <cfRule type="duplicateValues" dxfId="260" priority="331"/>
  </conditionalFormatting>
  <conditionalFormatting sqref="J41 G41:H41 L41 N41 P41 R41 T41 X41 Z41 AB41 AD41 AF41 AH41 AJ41 AL41:XFD41 V41">
    <cfRule type="duplicateValues" dxfId="259" priority="330"/>
  </conditionalFormatting>
  <conditionalFormatting sqref="J42 G42:H42 L42 N42 P42 R42 T42 V42 X42 Z42 AB42 AD42 AF42 AH42 AJ42 AL42:XFD42">
    <cfRule type="duplicateValues" dxfId="258" priority="329"/>
  </conditionalFormatting>
  <conditionalFormatting sqref="J43 G43:H43 L43 N43 R43 T43 V43 X43 Z43 AB43 AD43 AF43 AH43 AJ43 AL43:XFD43">
    <cfRule type="duplicateValues" dxfId="257" priority="328"/>
  </conditionalFormatting>
  <conditionalFormatting sqref="J44 G44:H44 L44 N44 P44 R44 T44 V44 X44 Z44 AB44 AD44 AF44 AH44 AJ44 AL44:XFD44">
    <cfRule type="duplicateValues" dxfId="256" priority="327"/>
  </conditionalFormatting>
  <conditionalFormatting sqref="J45 G45:H45 L45 N45 P45 R45 T45 V45 Z45 AB45 AD45 AF45 AH45 AJ45 AL45:XFD45 X45">
    <cfRule type="duplicateValues" dxfId="255" priority="326"/>
  </conditionalFormatting>
  <conditionalFormatting sqref="J46 G46:H46 L46 N46 R46 T46 V46 X46 Z46 AB46 AD46 AF46 AH46 AJ46 AL46:XFD46">
    <cfRule type="duplicateValues" dxfId="254" priority="325"/>
  </conditionalFormatting>
  <conditionalFormatting sqref="J47 G47:H47 L47 N47 P47 R47 T47 X47 Z47 AD47 AF47 AH47 AJ47 AL47:XFD47 V47 AB47">
    <cfRule type="duplicateValues" dxfId="253" priority="324"/>
  </conditionalFormatting>
  <conditionalFormatting sqref="J48 G48:H48 L48 N48 P48 R48 T48 V48 X48 Z48 AB48 AD48 AF48 AH48 AJ48 AL48:XFD48">
    <cfRule type="duplicateValues" dxfId="252" priority="323"/>
  </conditionalFormatting>
  <conditionalFormatting sqref="J49 G49:H49 L49 N49 P49 R49 T49 V49 X49 Z49 AB49 AD49 AF49 AH49 AJ49 AL49:XFD49">
    <cfRule type="duplicateValues" dxfId="251" priority="322"/>
  </conditionalFormatting>
  <conditionalFormatting sqref="J50 G50:H50 L50 N50 P50 R50 T50 V50 X50 Z50 AB50 AD50 AF50 AH50 AJ50 AL50:XFD50">
    <cfRule type="duplicateValues" dxfId="250" priority="321"/>
  </conditionalFormatting>
  <conditionalFormatting sqref="J51 G51:H51 L51 N51 P51 R51 T51 V51 X51 Z51 AB51 AD51 AF51 AH51 AJ51 AL51:XFD51">
    <cfRule type="duplicateValues" dxfId="249" priority="320"/>
  </conditionalFormatting>
  <conditionalFormatting sqref="J52 G52:H52 L52 N52 P52 R52 T52 V52 X52 Z52 AB52 AD52 AH52 AJ52 AL52:XFD52 AF52">
    <cfRule type="duplicateValues" dxfId="248" priority="319"/>
  </conditionalFormatting>
  <conditionalFormatting sqref="J53 G53:H53 L53 P53 R53 T53 X53 Z53 AB53 AD53 AF53 AH53 AJ53 AL53:XFD53 N53 V53">
    <cfRule type="duplicateValues" dxfId="247" priority="318"/>
  </conditionalFormatting>
  <conditionalFormatting sqref="J54 G54:H54 L54 N54 P54 R54 T54 V54 X54 Z54 AB54 AD54 AF54 AH54 AJ54 AL54:XFD54">
    <cfRule type="duplicateValues" dxfId="246" priority="317"/>
  </conditionalFormatting>
  <conditionalFormatting sqref="J55 G55:H55 L55 P55 R55 T55 V55 X55 Z55 AB55 AD55 AF55 AH55 AJ55 AL55:XFD55">
    <cfRule type="duplicateValues" dxfId="245" priority="316"/>
  </conditionalFormatting>
  <conditionalFormatting sqref="J56 G56:H56 L56 N56 P56 R56 T56 V56 X56 Z56 AB56 AD56 AF56 AH56 AJ56 AL56:XFD56">
    <cfRule type="duplicateValues" dxfId="244" priority="315"/>
  </conditionalFormatting>
  <conditionalFormatting sqref="J57 G57:H57 L57 N57 P57 R57 T57 V57 X57 Z57 AB57 AD57 AF57 AH57 AJ57 AL57:XFD57">
    <cfRule type="duplicateValues" dxfId="243" priority="314"/>
  </conditionalFormatting>
  <conditionalFormatting sqref="J58 G58:H58 L58 N58 P58 R58 T58 V58 X58 Z58 AB58 AD58 AF58 AH58 AJ58 AL58:XFD58">
    <cfRule type="duplicateValues" dxfId="242" priority="313"/>
  </conditionalFormatting>
  <conditionalFormatting sqref="J59 G59:H59 L59 N59 P59 R59 T59 V59 Z59 AB59 AD59 AF59 AH59 AJ59 AL59:XFD59">
    <cfRule type="duplicateValues" dxfId="241" priority="312"/>
  </conditionalFormatting>
  <conditionalFormatting sqref="J60 G60:H60 L60 N60 P60 R60 T60 V60 X60 Z60 AB60 AF60 AH60 AJ60 AL60:XFD60 AD60">
    <cfRule type="duplicateValues" dxfId="240" priority="311"/>
  </conditionalFormatting>
  <conditionalFormatting sqref="J61 G61:H61 L61 N61 P61 R61 T61 V61 X61 Z61 AB61 AD61 AF61 AH61 AJ61 AL61:XFD61">
    <cfRule type="duplicateValues" dxfId="239" priority="310"/>
  </conditionalFormatting>
  <conditionalFormatting sqref="J62 G62:H62 L62 P62 R62 T62 V62 X62 Z62 AB62 AD62 AF62 AH62 AJ62 AL62:XFD62">
    <cfRule type="duplicateValues" dxfId="238" priority="309"/>
  </conditionalFormatting>
  <conditionalFormatting sqref="J63 G63:H63 L63 N63 P63 R63 T63 V63 X63 Z63 AB63 AD63 AF63 AH63 AJ63 AL63:XFD63">
    <cfRule type="duplicateValues" dxfId="237" priority="308"/>
  </conditionalFormatting>
  <conditionalFormatting sqref="L64 G64:H64 N64 P64 R64 T64 V64 X64 Z64 AB64 AD64 AF64 AH64 AJ64 AL64:XFD64 J64">
    <cfRule type="duplicateValues" dxfId="236" priority="307"/>
  </conditionalFormatting>
  <conditionalFormatting sqref="J65 G65:H65 L65 N65 P65 R65 T65 V65 Z65 AB65 AD65 AF65 AH65 AJ65 AL65:XFD65 X65">
    <cfRule type="duplicateValues" dxfId="235" priority="306"/>
  </conditionalFormatting>
  <conditionalFormatting sqref="J66 G66:H66 L66 N66 P66 R66 T66 V66 Z66 AB66 AD66 AF66 AL66:XFD66 AJ66 AH66 X66">
    <cfRule type="duplicateValues" dxfId="234" priority="305"/>
  </conditionalFormatting>
  <conditionalFormatting sqref="J67 G67:H67 L67 N67 P67 R67 T67 V67 Z67 AB67 AD67 AF67 AH67 AJ67 AL67:XFD67 X67">
    <cfRule type="duplicateValues" dxfId="233" priority="304"/>
  </conditionalFormatting>
  <conditionalFormatting sqref="J68 G68:H68 L68 N68 P68 R68 T68 V68 X68 Z68 AB68 AD68 AF68 AH68 AJ68 AL68:XFD68">
    <cfRule type="duplicateValues" dxfId="232" priority="303"/>
  </conditionalFormatting>
  <conditionalFormatting sqref="J69 G69:H69 L69 N69 P69 R69 V69 X69 Z69 AB69 AD69 AF69 AH69 AJ69 AL69:XFD69 T69">
    <cfRule type="duplicateValues" dxfId="231" priority="302"/>
  </conditionalFormatting>
  <conditionalFormatting sqref="L70 G70:H70 N70 P70 R70 T70 V70 X70 Z70 AB70 AD70 AF70 AH70 AJ70 AL70:XFD70 J70">
    <cfRule type="duplicateValues" dxfId="230" priority="301"/>
  </conditionalFormatting>
  <conditionalFormatting sqref="J71 G71:H71 L71 N71 P71 R71 T71 V71 X71 Z71 AB71 AD71 AF71 AH71 AJ71 AL71:XFD71">
    <cfRule type="duplicateValues" dxfId="229" priority="300"/>
  </conditionalFormatting>
  <conditionalFormatting sqref="J72 G72:H72 L72 N72 P72 R72 V72 X72 Z72 AB72 AD72 AF72 AH72 AJ72 AL72:XFD72 T72">
    <cfRule type="duplicateValues" dxfId="228" priority="299"/>
  </conditionalFormatting>
  <conditionalFormatting sqref="J73 G73:H73 L73 N73 P73 R73 T73 V73 X73 Z73 AB73 AD73 AF73 AH73 AJ73 AL73:XFD73">
    <cfRule type="duplicateValues" dxfId="227" priority="298"/>
  </conditionalFormatting>
  <conditionalFormatting sqref="J74 G74:H74 L74 N74 P74 R74 T74 V74 X74 Z74 AB74 AD74 AF74 AH74 AJ74 AL74:XFD74">
    <cfRule type="duplicateValues" dxfId="226" priority="297"/>
  </conditionalFormatting>
  <conditionalFormatting sqref="J75 G75:H75 L75 N75 P75 R75 T75 V75 Z75 AB75 AD75 AF75 AH75 AJ75 AL75:XFD75 X75">
    <cfRule type="duplicateValues" dxfId="225" priority="296"/>
  </conditionalFormatting>
  <conditionalFormatting sqref="J76 G76:H76 L76 N76 P76 R76 T76 V76 X76 Z76 AB76 AD76 AF76 AJ76 AL76:XFD76 AH76">
    <cfRule type="duplicateValues" dxfId="224" priority="295"/>
  </conditionalFormatting>
  <conditionalFormatting sqref="J77 G77:H77 L77 N77 P77 R77 T77 V77 X77 Z77 AB77 AD77 AF77 AH77 AJ77 AL77:XFD77">
    <cfRule type="duplicateValues" dxfId="223" priority="294"/>
  </conditionalFormatting>
  <conditionalFormatting sqref="J78 G78:H78 L78 N78 P78 R78 T78 V78 X78 Z78 AB78 AD78 AF78 AH78 AJ78 AL78:XFD78">
    <cfRule type="duplicateValues" dxfId="222" priority="293"/>
  </conditionalFormatting>
  <conditionalFormatting sqref="J79 G79:H79 L79 N79 P79 R79 T79 V79 X79 Z79 AB79 AD79 AF79 AH79 AJ79 AL79:XFD79">
    <cfRule type="duplicateValues" dxfId="221" priority="292"/>
  </conditionalFormatting>
  <conditionalFormatting sqref="J80 G80:H80 L80 N80 P80 R80 V80 X80 Z80 AB80 AD80 AF80 AH80 AJ80 AL80:XFD80 T80">
    <cfRule type="duplicateValues" dxfId="220" priority="291"/>
  </conditionalFormatting>
  <conditionalFormatting sqref="J81 G81:H81 N81 P81 T81 V81 X81 Z81 AB81 AD81 AF81 AH81 AJ81 AL81:XFD81 L81">
    <cfRule type="duplicateValues" dxfId="219" priority="290"/>
  </conditionalFormatting>
  <conditionalFormatting sqref="J82 G82:H82 L82 N82 R82 T82 V82 X82 Z82 AB82 AD82 AF82 AH82 AJ82 AL82:XFD82 P82">
    <cfRule type="duplicateValues" dxfId="218" priority="289"/>
  </conditionalFormatting>
  <conditionalFormatting sqref="J83 G83:H83 L83 N83 P83 R83 T83 V83 X83 Z83 AB83 AD83 AF83 AH83 AJ83 AL83:XFD83">
    <cfRule type="duplicateValues" dxfId="217" priority="288"/>
  </conditionalFormatting>
  <conditionalFormatting sqref="J84 G84:H84 L84 N84 P84 R84 T84 V84 Z84 AB84 AD84 AF84 AH84 AJ84 AL84:XFD84 X84">
    <cfRule type="duplicateValues" dxfId="216" priority="287"/>
  </conditionalFormatting>
  <conditionalFormatting sqref="J85 G85:H85 L85 N85 P85 R85 T85 V85 X85 Z85 AB85 AD85 AF85 AH85 AJ85 AL85:XFD85">
    <cfRule type="duplicateValues" dxfId="215" priority="286"/>
  </conditionalFormatting>
  <conditionalFormatting sqref="J86 G86:H86 L86 N86 P86 R86 T86 V86 Z86 AB86 AD86 AF86 AH86 AJ86 AL86:XFD86 X86">
    <cfRule type="duplicateValues" dxfId="214" priority="285"/>
  </conditionalFormatting>
  <conditionalFormatting sqref="J87 G87:H87 L87 N87 P87 R87 T87 V87 X87 Z87 AB87 AD87 AF87 AH87 AJ87 AL87:XFD87">
    <cfRule type="duplicateValues" dxfId="213" priority="284"/>
  </conditionalFormatting>
  <conditionalFormatting sqref="J88 G88:H88 L88 N88 P88 R88 T88 V88 X88 Z88 AB88 AD88 AF88 AH88 AJ88 AL88:XFD88">
    <cfRule type="duplicateValues" dxfId="212" priority="283"/>
  </conditionalFormatting>
  <conditionalFormatting sqref="J89 G89:H89 L89 N89 P89 R89 T89 V89 X89 Z89 AB89 AD89 AF89 AH89 AL89:XFD89">
    <cfRule type="duplicateValues" dxfId="211" priority="282"/>
  </conditionalFormatting>
  <conditionalFormatting sqref="J90 G90:H90 L90 N90 P90 R90 T90 V90 X90 Z90 AB90 AF90 AH90 AJ90 AL90:XFD90">
    <cfRule type="duplicateValues" dxfId="210" priority="281"/>
  </conditionalFormatting>
  <conditionalFormatting sqref="J91 G91:H91 L91 N91 P91 R91 T91 V91 X91 Z91 AB91 AD91 AF91 AH91 AJ91 AL91:XFD91">
    <cfRule type="duplicateValues" dxfId="209" priority="280"/>
  </conditionalFormatting>
  <conditionalFormatting sqref="J92 G92:H92 L92 N92 P92 R92 T92 V92 X92 Z92 AD92 AF92 AH92 AJ92 AL92:XFD92 AB92">
    <cfRule type="duplicateValues" dxfId="208" priority="279"/>
  </conditionalFormatting>
  <conditionalFormatting sqref="J93 G93:H93 L93 N93 P93 R93 T93 V93 X93 Z93 AB93 AD93 AF93 AJ93 AL93:XFD93 AH93">
    <cfRule type="duplicateValues" dxfId="207" priority="278"/>
  </conditionalFormatting>
  <conditionalFormatting sqref="J94 G94:H94 L94 N94 P94 R94 T94 V94 X94 Z94 AB94 AD94 AF94 AH94 AJ94 AL94:XFD94">
    <cfRule type="duplicateValues" dxfId="206" priority="277"/>
  </conditionalFormatting>
  <conditionalFormatting sqref="J95 G95:H95 L95 N95 P95 R95 T95 V95 X95 Z95 AB95 AD95 AF95 AH95 AJ95 AL95:XFD95">
    <cfRule type="duplicateValues" dxfId="205" priority="276"/>
  </conditionalFormatting>
  <conditionalFormatting sqref="J96 G96:H96 L96 N96 P96 R96 T96 V96 X96 Z96 AB96 AD96 AF96 AH96 AJ96 AL96:XFD96">
    <cfRule type="duplicateValues" dxfId="204" priority="275"/>
  </conditionalFormatting>
  <conditionalFormatting sqref="J97 G97:H97 L97 N97 P97 R97 T97 V97 X97 Z97 AB97 AD97 AF97 AH97 AJ97 AL97:XFD97">
    <cfRule type="duplicateValues" dxfId="203" priority="274"/>
  </conditionalFormatting>
  <conditionalFormatting sqref="J98 G98:H98 L98 N98 P98 R98 T98 V98 X98 Z98 AB98 AD98 AF98 AH98 AJ98 AL98:XFD98">
    <cfRule type="duplicateValues" dxfId="202" priority="273"/>
  </conditionalFormatting>
  <conditionalFormatting sqref="J99 G99:H99 L99 N99 P99 R99 T99 V99 X99 Z99 AB99 AD99 AF99 AH99 AJ99 AL99:XFD99">
    <cfRule type="duplicateValues" dxfId="201" priority="272"/>
  </conditionalFormatting>
  <conditionalFormatting sqref="J100 G100:H100 L100 N100 P100 R100 T100 V100 X100 Z100 AB100 AF100 AH100 AJ100 AL100:XFD100">
    <cfRule type="duplicateValues" dxfId="200" priority="271"/>
  </conditionalFormatting>
  <conditionalFormatting sqref="J101 G101:H101 L101 N101 P101 R101 T101 V101 X101 Z101 AB101 AD101 AF101 AH101 AJ101 AL101:XFD101">
    <cfRule type="duplicateValues" dxfId="199" priority="270"/>
  </conditionalFormatting>
  <conditionalFormatting sqref="J102 G102:H102 L102 N102 P102 R102 T102 V102 X102 Z102 AB102 AD102 AF102 AJ102 AL102:XFD102 AH102">
    <cfRule type="duplicateValues" dxfId="198" priority="269"/>
  </conditionalFormatting>
  <conditionalFormatting sqref="J103 L103 N103 P103 R103 T103 V103 X103 Z103 AB103 AD103 AF103 AH103 AL103:XFD103 G103:H103 AJ103">
    <cfRule type="duplicateValues" dxfId="197" priority="268"/>
  </conditionalFormatting>
  <conditionalFormatting sqref="J104 G104:H104 L104 N104 P104 R104 T104 V104 X104 Z104 AB104 AD104 AF104 AH104 AJ104 AL104:XFD104">
    <cfRule type="duplicateValues" dxfId="196" priority="267"/>
  </conditionalFormatting>
  <conditionalFormatting sqref="J105 G105:H105 L105 P105 R105 T105 V105 X105 Z105 AB105 AD105 AF105 AH105 AJ105 AL105:XFD105 N105">
    <cfRule type="duplicateValues" dxfId="195" priority="266"/>
  </conditionalFormatting>
  <conditionalFormatting sqref="J106 G106:H106 L106 N106 P106 R106 T106 V106 X106 Z106 AB106 AD106 AF106 AH106 AJ106 AL106:XFD106">
    <cfRule type="duplicateValues" dxfId="194" priority="265"/>
  </conditionalFormatting>
  <conditionalFormatting sqref="J107 G107:H107 L107 N107 P107 R107 T107 V107 X107 Z107 AB107 AD107 AF107 AH107 AJ107 AL107:XFD107">
    <cfRule type="duplicateValues" dxfId="193" priority="264"/>
  </conditionalFormatting>
  <conditionalFormatting sqref="J108 G108:H108 L108 N108 P108 R108 T108 V108 X108 Z108 AB108 AD108 AF108 AH108 AJ108 AL108:XFD108">
    <cfRule type="duplicateValues" dxfId="192" priority="263"/>
  </conditionalFormatting>
  <conditionalFormatting sqref="J109 G109:H109 L109 N109 P109 R109 T109 V109 X109 Z109 AB109 AD109 AF109 AH109 AJ109 AL109:XFD109">
    <cfRule type="duplicateValues" dxfId="191" priority="262"/>
  </conditionalFormatting>
  <conditionalFormatting sqref="J110 G110:H110 L110 N110 P110 R110 T110 V110 X110 Z110 AB110 AD110 AF110 AH110 AJ110 AL110:XFD110">
    <cfRule type="duplicateValues" dxfId="190" priority="261"/>
  </conditionalFormatting>
  <conditionalFormatting sqref="J111 G111:H111 L111 N111 P111 R111 T111 V111 X111 Z111 AB111 AD111 AF111 AH111 AL111:XFD111 AJ111">
    <cfRule type="duplicateValues" dxfId="189" priority="260"/>
  </conditionalFormatting>
  <conditionalFormatting sqref="J112 G112:H112 L112 N112 P112 R112 T112 V112 X112 Z112 AB112 AD112 AF112 AH112 AJ112 AL112:XFD112">
    <cfRule type="duplicateValues" dxfId="188" priority="259"/>
  </conditionalFormatting>
  <conditionalFormatting sqref="J113 G113:H113 L113 N113 P113 R113 T113 V113 X113 Z113 AB113 AD113 AF113 AH113 AJ113 AL113:XFD113">
    <cfRule type="duplicateValues" dxfId="187" priority="258"/>
  </conditionalFormatting>
  <conditionalFormatting sqref="J114 G114:H114 L114 N114 P114 R114 T114 V114 Z114 AB114 AD114 AF114 AH114 AJ114 AL114:XFD114 X114">
    <cfRule type="duplicateValues" dxfId="186" priority="257"/>
  </conditionalFormatting>
  <conditionalFormatting sqref="J115 G115:H115 L115 N115 P115 R115 T115 V115 X115 Z115 AB115 AD115 AF115 AH115 AJ115 AL115:XFD115">
    <cfRule type="duplicateValues" dxfId="185" priority="256"/>
  </conditionalFormatting>
  <conditionalFormatting sqref="J116 G116:H116 L116 N116 P116 R116 T116 V116 Z116 AB116 AD116 AF116 AH116 AJ116 AL116:XFD116 X116">
    <cfRule type="duplicateValues" dxfId="184" priority="255"/>
  </conditionalFormatting>
  <conditionalFormatting sqref="J117 G117:H117 L117 N117 P117 R117 T117 V117 Z117 AB117 AD117 AF117 AH117 AJ117 AL117:XFD117 X117">
    <cfRule type="duplicateValues" dxfId="183" priority="254"/>
  </conditionalFormatting>
  <conditionalFormatting sqref="J118 G118:H118 L118 N118 P118 R118 T118 V118 Z118 AB118 AD118 AF118 AH118 AJ118 AL118:XFD118 X118">
    <cfRule type="duplicateValues" dxfId="182" priority="253"/>
  </conditionalFormatting>
  <conditionalFormatting sqref="J119 G119:H119 L119 N119 P119 R119 T119 V119 Z119 AB119 AD119 AF119 AH119 AJ119 AL119:XFD119 X119">
    <cfRule type="duplicateValues" dxfId="181" priority="252"/>
  </conditionalFormatting>
  <conditionalFormatting sqref="J120 G120:H120 L120 N120 P120 R120 T120 V120 Z120 AB120 AD120 AF120 AH120 AJ120 AL120:XFD120 X120">
    <cfRule type="duplicateValues" dxfId="180" priority="251"/>
  </conditionalFormatting>
  <conditionalFormatting sqref="J121 G121:H121 L121 N121 P121 R121 T121 X121 Z121 AB121 AD121 AF121 AH121 AJ121 AL121:XFD121 V121">
    <cfRule type="duplicateValues" dxfId="179" priority="250"/>
  </conditionalFormatting>
  <conditionalFormatting sqref="J122 G122:H122 L122 N122 P122 R122 T122 X122 Z122 AB122 AF122 AH122 AJ122 AL122:XFD122 V122 AD122">
    <cfRule type="duplicateValues" dxfId="178" priority="249"/>
  </conditionalFormatting>
  <conditionalFormatting sqref="J123 G123:H123 L123 N123 P123 R123 T123 V123 X123 Z123 AB123 AD123 AF123 AJ123 AL123:XFD123">
    <cfRule type="duplicateValues" dxfId="177" priority="248"/>
  </conditionalFormatting>
  <conditionalFormatting sqref="J124 G124:H124 L124 N124 P124 R124 T124 V124 X124 Z124 AB124 AD124 AF124 AH124 AJ124 AL124:XFD124">
    <cfRule type="duplicateValues" dxfId="176" priority="247"/>
  </conditionalFormatting>
  <conditionalFormatting sqref="J125 G125:H125 L125 N125 P125 R125 T125 V125 X125 Z125 AB125 AD125 AF125 AH125 AJ125 AL125:XFD125">
    <cfRule type="duplicateValues" dxfId="175" priority="246"/>
  </conditionalFormatting>
  <conditionalFormatting sqref="J126 G126:H126 L126 N126 P126 R126 V126 Z126 AB126 AD126 AF126 AH126 AJ126 AL126:XFD126 X126 T126">
    <cfRule type="duplicateValues" dxfId="174" priority="245"/>
  </conditionalFormatting>
  <conditionalFormatting sqref="J127 G127:H127 L127 N127 P127 R127 T127 V127 X127 Z127 AB127 AD127 AF127 AH127 AJ127 AL127:XFD127">
    <cfRule type="duplicateValues" dxfId="173" priority="244"/>
  </conditionalFormatting>
  <conditionalFormatting sqref="J128 G128:H128 L128 N128 P128 R128 T128 V128 X128 Z128 AB128 AD128 AF128 AH128 AJ128 AL128:XFD128">
    <cfRule type="duplicateValues" dxfId="172" priority="243"/>
  </conditionalFormatting>
  <conditionalFormatting sqref="J129 G129:H129 L129 N129 P129 R129 T129 V129 X129 Z129 AB129 AD129 AH129 AJ129 AL129:XFD129 AF129">
    <cfRule type="duplicateValues" dxfId="171" priority="242"/>
  </conditionalFormatting>
  <conditionalFormatting sqref="J130 G130:H130 L130 N130 P130 R130 T130 V130 X130 Z130 AB130 AD130 AF130 AH130 AJ130 AL130:XFD130">
    <cfRule type="duplicateValues" dxfId="170" priority="241"/>
  </conditionalFormatting>
  <conditionalFormatting sqref="J131 G131:H131 L131 N131 P131 R131 T131 V131 X131 Z131 AB131 AD131 AF131 AH131 AJ131 AL131:XFD131">
    <cfRule type="duplicateValues" dxfId="169" priority="240"/>
  </conditionalFormatting>
  <conditionalFormatting sqref="J132 G132:H132 L132 N132 P132 R132 T132 X132 Z132 AD132 AF132 AH132 AJ132 AL132:XFD132 V132">
    <cfRule type="duplicateValues" dxfId="168" priority="239"/>
  </conditionalFormatting>
  <conditionalFormatting sqref="J133 G133:H133 L133 N133 P133 R133 T133 V133 X133 Z133 AB133 AD133 AF133 AH133 AJ133 AL133:XFD133">
    <cfRule type="duplicateValues" dxfId="167" priority="238"/>
  </conditionalFormatting>
  <conditionalFormatting sqref="J134 G134:H134 L134 N134 P134 R134 T134 V134 X134 Z134 AB134 AD134 AF134 AH134 AJ134 AL134:XFD134">
    <cfRule type="duplicateValues" dxfId="166" priority="237"/>
  </conditionalFormatting>
  <conditionalFormatting sqref="J135 G135:H135 L135 N135 P135 R135 T135 V135 X135 Z135 AB135 AD135 AF135 AH135 AJ135 AL135:XFD135">
    <cfRule type="duplicateValues" dxfId="165" priority="236"/>
  </conditionalFormatting>
  <conditionalFormatting sqref="J136 G136:H136 L136 N136 P136 R136 T136 V136 X136 Z136 AB136 AD136 AF136 AH136 AJ136 AL136:XFD136">
    <cfRule type="duplicateValues" dxfId="164" priority="235"/>
  </conditionalFormatting>
  <conditionalFormatting sqref="J137 G137:H137 L137 N137 P137 R137 T137 V137 Z137 AB137 AD137 AF137 AH137 AJ137 AL137:XFD137">
    <cfRule type="duplicateValues" dxfId="163" priority="234"/>
  </conditionalFormatting>
  <conditionalFormatting sqref="L138 G138:H138 N138 P138 R138 T138 V138 X138 Z138 AB138 AD138 AF138 AH138 AJ138 AL138:XFD138 J138">
    <cfRule type="duplicateValues" dxfId="162" priority="233"/>
  </conditionalFormatting>
  <conditionalFormatting sqref="J139 G139:H139 L139 N139 P139 R139 T139 V139 X139 Z139 AB139 AD139 AF139 AH139 AJ139 AL139:XFD139">
    <cfRule type="duplicateValues" dxfId="161" priority="232"/>
  </conditionalFormatting>
  <conditionalFormatting sqref="J140 G140:H140 L140 N140 P140 R140 T140 V140 X140 Z140 AB140 AD140 AF140 AH140 AJ140 AL140:XFD140">
    <cfRule type="duplicateValues" dxfId="160" priority="231"/>
  </conditionalFormatting>
  <conditionalFormatting sqref="J141 G141:H141 L141 N141 P141 R141 T141 V141 X141 Z141 AB141 AD141 AF141 AH141 AJ141 AL141:XFD141">
    <cfRule type="duplicateValues" dxfId="159" priority="230"/>
  </conditionalFormatting>
  <conditionalFormatting sqref="J142 G142:H142 L142 N142 P142 R142 T142 V142 X142 Z142 AB142 AF142 AH142 AJ142 AL142:XFD142 AD142">
    <cfRule type="duplicateValues" dxfId="158" priority="229"/>
  </conditionalFormatting>
  <conditionalFormatting sqref="J143 G143:H143 L143 N143 P143 R143 T143 V143 X143 Z143 AB143 AD143 AF143 AH143 AJ143 AL143:XFD143">
    <cfRule type="duplicateValues" dxfId="157" priority="228"/>
  </conditionalFormatting>
  <conditionalFormatting sqref="J144 G144:H144 L144 N144 P144 R144 T144 V144 X144 Z144 AB144 AD144 AF144 AH144 AJ144 AL144:XFD144">
    <cfRule type="duplicateValues" dxfId="156" priority="227"/>
  </conditionalFormatting>
  <conditionalFormatting sqref="J145 G145:H145 L145 N145 P145 R145 T145 V145 X145 Z145 AB145 AD145 AF145 AH145 AJ145 AL145:XFD145">
    <cfRule type="duplicateValues" dxfId="155" priority="226"/>
  </conditionalFormatting>
  <conditionalFormatting sqref="J146 G146:H146 L146 N146 P146 R146 T146 V146 X146 Z146 AB146 AD146 AF146 AH146 AJ146 AL146:XFD146">
    <cfRule type="duplicateValues" dxfId="154" priority="225"/>
  </conditionalFormatting>
  <conditionalFormatting sqref="J147 G147:H147 L147 N147 P147 R147 T147 V147 X147 Z147 AB147 AD147 AF147 AH147 AJ147 AL147:XFD147">
    <cfRule type="duplicateValues" dxfId="153" priority="224"/>
  </conditionalFormatting>
  <conditionalFormatting sqref="J148 G148:H148 L148 N148 P148 R148 T148 X148 Z148 AB148 AD148 AF148 AH148 AJ148 AL148:XFD148 V148">
    <cfRule type="duplicateValues" dxfId="152" priority="223"/>
  </conditionalFormatting>
  <conditionalFormatting sqref="L149 G149:H149 N149 P149 R149 T149 V149 X149 Z149 AB149 AD149 AF149 AH149 AJ149 AL149:XFD149 J149">
    <cfRule type="duplicateValues" dxfId="151" priority="222"/>
  </conditionalFormatting>
  <conditionalFormatting sqref="J150 G150:H150 L150 N150 P150 R150 T150 V150 X150 Z150 AB150 AD150 AF150 AH150 AJ150 AL150:XFD150">
    <cfRule type="duplicateValues" dxfId="150" priority="221"/>
  </conditionalFormatting>
  <conditionalFormatting sqref="J151 G151:H151 N151 P151 R151 T151 V151 X151 Z151 AB151 AD151 AF151 AH151 AJ151 AL151:XFD151 L151">
    <cfRule type="duplicateValues" dxfId="149" priority="220"/>
  </conditionalFormatting>
  <conditionalFormatting sqref="J152 G152:H152 L152 N152 P152 R152 T152 V152 X152 Z152 AB152 AD152 AF152 AH152 AJ152 AL152:XFD152">
    <cfRule type="duplicateValues" dxfId="148" priority="219"/>
  </conditionalFormatting>
  <conditionalFormatting sqref="J153 G153:H153 L153 N153 P153 R153 T153 V153 X153 Z153 AB153 AD153 AF153 AH153 AJ153 AL153:XFD153">
    <cfRule type="duplicateValues" dxfId="147" priority="218"/>
  </conditionalFormatting>
  <conditionalFormatting sqref="J154 G154:H154 L154 N154 P154 R154 T154 V154 X154 Z154 AB154 AD154 AF154 AH154 AJ154 AL154:XFD154">
    <cfRule type="duplicateValues" dxfId="146" priority="217"/>
  </conditionalFormatting>
  <conditionalFormatting sqref="J155 G155:H155 L155 N155 P155 R155 T155 V155 X155 Z155 AB155 AD155 AF155 AH155 AJ155 AL155:XFD155">
    <cfRule type="duplicateValues" dxfId="145" priority="216"/>
  </conditionalFormatting>
  <conditionalFormatting sqref="J156 G156:H156 L156 P156 R156 T156 V156 X156 Z156 AB156 AD156 AF156 AH156 AJ156 AL156:XFD156">
    <cfRule type="duplicateValues" dxfId="144" priority="215"/>
  </conditionalFormatting>
  <conditionalFormatting sqref="J157 G157:H157 L157 N157 P157 R157 T157 V157 X157 Z157 AB157 AD157 AF157 AH157 AJ157 AL157:XFD157">
    <cfRule type="duplicateValues" dxfId="143" priority="214"/>
  </conditionalFormatting>
  <conditionalFormatting sqref="J158 G158:H158 L158 N158 P158 R158 T158 V158 X158 Z158 AB158 AD158 AF158 AH158 AJ158 AL158:XFD158">
    <cfRule type="duplicateValues" dxfId="142" priority="213"/>
  </conditionalFormatting>
  <conditionalFormatting sqref="J159 G159:H159 L159 N159 P159 R159 T159 V159 X159 Z159 AB159 AD159 AF159 AH159 AJ159 AL159:XFD159">
    <cfRule type="duplicateValues" dxfId="141" priority="212"/>
  </conditionalFormatting>
  <conditionalFormatting sqref="X160 G160:H160 AJ160 J160 L160 N160 P160 R160 Z160 AB160 AD160 AF160 AL160:XFD160">
    <cfRule type="duplicateValues" dxfId="140" priority="211"/>
  </conditionalFormatting>
  <conditionalFormatting sqref="X161 G161:H161 J161 L161 N161 P161 R161 Z161 AB161 AD161 AF161 AH161 AJ161 AL161:XFD161">
    <cfRule type="duplicateValues" dxfId="139" priority="210"/>
  </conditionalFormatting>
  <conditionalFormatting sqref="P174 G174:H174 X174 J174 L174 R174 Z174 AB174 AD174 AF174 AH174 AJ174 AL174:XFD174">
    <cfRule type="duplicateValues" dxfId="138" priority="209"/>
  </conditionalFormatting>
  <conditionalFormatting sqref="J191 G191:H191 L191 N191 P191 R191 T191 V191 X191 Z191 AB191 AD191 AF191 AH191 AJ191 AL191:XFD191">
    <cfRule type="duplicateValues" dxfId="137" priority="208"/>
  </conditionalFormatting>
  <conditionalFormatting sqref="J213 G213:H213 L213 N213 P213 R213 T213 V213 X213 Z213 AB213 AD213 AF213 AH213 AJ213 AL213:XFD213">
    <cfRule type="duplicateValues" dxfId="136" priority="207"/>
  </conditionalFormatting>
  <conditionalFormatting sqref="N174">
    <cfRule type="duplicateValues" dxfId="135" priority="199"/>
  </conditionalFormatting>
  <conditionalFormatting sqref="V160">
    <cfRule type="duplicateValues" dxfId="134" priority="198"/>
  </conditionalFormatting>
  <conditionalFormatting sqref="V161">
    <cfRule type="duplicateValues" dxfId="133" priority="197"/>
  </conditionalFormatting>
  <conditionalFormatting sqref="V174">
    <cfRule type="duplicateValues" dxfId="132" priority="196"/>
  </conditionalFormatting>
  <conditionalFormatting sqref="T160">
    <cfRule type="duplicateValues" dxfId="131" priority="195"/>
  </conditionalFormatting>
  <conditionalFormatting sqref="T161">
    <cfRule type="duplicateValues" dxfId="130" priority="194"/>
  </conditionalFormatting>
  <conditionalFormatting sqref="T174">
    <cfRule type="duplicateValues" dxfId="129" priority="193"/>
  </conditionalFormatting>
  <conditionalFormatting sqref="AH160">
    <cfRule type="duplicateValues" dxfId="128" priority="192"/>
  </conditionalFormatting>
  <conditionalFormatting sqref="L2 A2 G2:H2 N2 P2 R2 T2 V2 X2 Z2 AB2 AD2 AF2 AH2 AJ2 AL2:XFD2 J2 A5 A8 A11 A14 A17 A20 A23 A26 A29 A32 A35 A38 A41 A44 A47 A50 A53 A56 A59 A62 A65 A68 A71 A74 A77 A80 A83 A86 A89 A92 A95 A98 A101 A104 A107 A110 A113 A116 A119 A122 A125 A128 A131 A134 A137 A140 A143 A146 A149 A152 A155 A158 A161 A164 A167 A170 A173 A176 A179 A182 A185 A188 A191 A194 A197 A200 A203 A206 A209 A212">
    <cfRule type="duplicateValues" dxfId="127" priority="372"/>
  </conditionalFormatting>
  <conditionalFormatting sqref="J3 A3 G3:H3 L3 N3 P3 R3 T3 V3 X3 Z3 AB3 AD3 AF3 AH3 AJ3 AL3:XFD3 A6 A9 A12 A15 A18 A21 A24 A27 A30 A33 A36 A39 A42 A45 A48 A51 A54 A57 A60 A63 A66 A69 A72 A75 A78 A81 A84 A87 A90 A93 A96 A99 A102 A105 A108 A111 A114 A117 A120 A123 A126 A129 A132 A135 A138 A141 A144 A147 A150 A153 A156 A159 A162 A165 A168 A171 A174 A177 A180 A183 A186 A189 A192 A195 A198 A201 A204 A207 A210 A213">
    <cfRule type="duplicateValues" dxfId="126" priority="428"/>
  </conditionalFormatting>
  <conditionalFormatting sqref="J4 A4 G4:H4 L4 N4 P4 R4 T4 V4 Z4 AB4 AD4 AF4 AH4 AJ4 AL4:XFD4 X4 A7 A10 A13 A16 A19 A22 A25 A28 A31 A34 A37 A40 A43 A46 A49 A52 A55 A58 A61 A64 A67 A70 A73 A76 A79 A82 A85 A88 A91 A94 A97 A100 A103 A106 A109 A112 A115 A118 A121 A124 A127 A130 A133 A136 A139 A142 A145 A148 A151 A154 A157 A160 A163 A166 A169 A172 A175 A178 A181 A184 A187 A190 A193 A196 A199 A202 A205 A208 A211">
    <cfRule type="duplicateValues" dxfId="125" priority="484"/>
  </conditionalFormatting>
  <conditionalFormatting sqref="L8">
    <cfRule type="duplicateValues" dxfId="124" priority="162"/>
  </conditionalFormatting>
  <conditionalFormatting sqref="J11">
    <cfRule type="duplicateValues" dxfId="123" priority="161"/>
  </conditionalFormatting>
  <conditionalFormatting sqref="X12">
    <cfRule type="duplicateValues" dxfId="122" priority="160"/>
  </conditionalFormatting>
  <conditionalFormatting sqref="J15">
    <cfRule type="duplicateValues" dxfId="121" priority="159"/>
  </conditionalFormatting>
  <conditionalFormatting sqref="V15">
    <cfRule type="duplicateValues" dxfId="120" priority="158"/>
  </conditionalFormatting>
  <conditionalFormatting sqref="AB15">
    <cfRule type="duplicateValues" dxfId="119" priority="157"/>
  </conditionalFormatting>
  <conditionalFormatting sqref="AJ15">
    <cfRule type="duplicateValues" dxfId="118" priority="156"/>
  </conditionalFormatting>
  <conditionalFormatting sqref="AF16">
    <cfRule type="duplicateValues" dxfId="117" priority="155"/>
  </conditionalFormatting>
  <conditionalFormatting sqref="AB16">
    <cfRule type="duplicateValues" dxfId="116" priority="154"/>
  </conditionalFormatting>
  <conditionalFormatting sqref="T20">
    <cfRule type="duplicateValues" dxfId="115" priority="153"/>
  </conditionalFormatting>
  <conditionalFormatting sqref="J21">
    <cfRule type="duplicateValues" dxfId="114" priority="152"/>
  </conditionalFormatting>
  <conditionalFormatting sqref="T21">
    <cfRule type="duplicateValues" dxfId="113" priority="151"/>
  </conditionalFormatting>
  <conditionalFormatting sqref="V23">
    <cfRule type="duplicateValues" dxfId="112" priority="150"/>
  </conditionalFormatting>
  <conditionalFormatting sqref="AH23">
    <cfRule type="duplicateValues" dxfId="111" priority="149"/>
  </conditionalFormatting>
  <conditionalFormatting sqref="AF28">
    <cfRule type="duplicateValues" dxfId="110" priority="148"/>
  </conditionalFormatting>
  <conditionalFormatting sqref="X29">
    <cfRule type="duplicateValues" dxfId="109" priority="147"/>
  </conditionalFormatting>
  <conditionalFormatting sqref="AD31">
    <cfRule type="duplicateValues" dxfId="108" priority="146"/>
  </conditionalFormatting>
  <conditionalFormatting sqref="AB32">
    <cfRule type="duplicateValues" dxfId="107" priority="145"/>
  </conditionalFormatting>
  <conditionalFormatting sqref="T33">
    <cfRule type="duplicateValues" dxfId="106" priority="144"/>
  </conditionalFormatting>
  <conditionalFormatting sqref="AD33">
    <cfRule type="duplicateValues" dxfId="105" priority="143"/>
  </conditionalFormatting>
  <conditionalFormatting sqref="P34">
    <cfRule type="duplicateValues" dxfId="104" priority="142"/>
  </conditionalFormatting>
  <conditionalFormatting sqref="AD38">
    <cfRule type="duplicateValues" dxfId="103" priority="141"/>
  </conditionalFormatting>
  <conditionalFormatting sqref="P43">
    <cfRule type="duplicateValues" dxfId="102" priority="140"/>
  </conditionalFormatting>
  <conditionalFormatting sqref="P46">
    <cfRule type="duplicateValues" dxfId="101" priority="139"/>
  </conditionalFormatting>
  <conditionalFormatting sqref="N55">
    <cfRule type="duplicateValues" dxfId="100" priority="138"/>
  </conditionalFormatting>
  <conditionalFormatting sqref="X59">
    <cfRule type="duplicateValues" dxfId="99" priority="137"/>
  </conditionalFormatting>
  <conditionalFormatting sqref="N62">
    <cfRule type="duplicateValues" dxfId="98" priority="136"/>
  </conditionalFormatting>
  <conditionalFormatting sqref="R81">
    <cfRule type="duplicateValues" dxfId="97" priority="135"/>
  </conditionalFormatting>
  <conditionalFormatting sqref="AJ89">
    <cfRule type="duplicateValues" dxfId="96" priority="134"/>
  </conditionalFormatting>
  <conditionalFormatting sqref="AD90">
    <cfRule type="duplicateValues" dxfId="95" priority="133"/>
  </conditionalFormatting>
  <conditionalFormatting sqref="AD100">
    <cfRule type="duplicateValues" dxfId="94" priority="132"/>
  </conditionalFormatting>
  <conditionalFormatting sqref="AH123">
    <cfRule type="duplicateValues" dxfId="93" priority="131"/>
  </conditionalFormatting>
  <conditionalFormatting sqref="AB132">
    <cfRule type="duplicateValues" dxfId="92" priority="130"/>
  </conditionalFormatting>
  <conditionalFormatting sqref="X137">
    <cfRule type="duplicateValues" dxfId="91" priority="129"/>
  </conditionalFormatting>
  <conditionalFormatting sqref="N156">
    <cfRule type="duplicateValues" dxfId="90" priority="128"/>
  </conditionalFormatting>
  <conditionalFormatting sqref="X20">
    <cfRule type="duplicateValues" dxfId="89" priority="127"/>
  </conditionalFormatting>
  <conditionalFormatting sqref="X162 G162:H162 J162 L162 N162 P162 R162 Z162 AB162 AD162 AF162 AH162 AJ162 AL162:XFD162">
    <cfRule type="duplicateValues" dxfId="88" priority="125"/>
  </conditionalFormatting>
  <conditionalFormatting sqref="V162">
    <cfRule type="duplicateValues" dxfId="87" priority="124"/>
  </conditionalFormatting>
  <conditionalFormatting sqref="T162">
    <cfRule type="duplicateValues" dxfId="86" priority="123"/>
  </conditionalFormatting>
  <conditionalFormatting sqref="X163 G163:H163 J163 L163 N163 P163 R163 Z163 AB163 AD163 AF163 AH163 AJ163 AL163:XFD163">
    <cfRule type="duplicateValues" dxfId="85" priority="121"/>
  </conditionalFormatting>
  <conditionalFormatting sqref="V163">
    <cfRule type="duplicateValues" dxfId="84" priority="120"/>
  </conditionalFormatting>
  <conditionalFormatting sqref="T163">
    <cfRule type="duplicateValues" dxfId="83" priority="119"/>
  </conditionalFormatting>
  <conditionalFormatting sqref="X164 G164 N164 P164 R164 Z164 AB164 AD164 AF164 AH164 AJ164 AL164:XFD164">
    <cfRule type="duplicateValues" dxfId="82" priority="117"/>
  </conditionalFormatting>
  <conditionalFormatting sqref="V164">
    <cfRule type="duplicateValues" dxfId="81" priority="116"/>
  </conditionalFormatting>
  <conditionalFormatting sqref="T164">
    <cfRule type="duplicateValues" dxfId="80" priority="115"/>
  </conditionalFormatting>
  <conditionalFormatting sqref="X170 G170:H170 J170 L170 N170 P170 R170 Z170 AB170 AD170 AF170 AH170 AJ170 AL170:XFD170">
    <cfRule type="duplicateValues" dxfId="79" priority="113"/>
  </conditionalFormatting>
  <conditionalFormatting sqref="V170">
    <cfRule type="duplicateValues" dxfId="78" priority="112"/>
  </conditionalFormatting>
  <conditionalFormatting sqref="T170">
    <cfRule type="duplicateValues" dxfId="77" priority="111"/>
  </conditionalFormatting>
  <conditionalFormatting sqref="X171 G171:H171 J171 L171 N171 P171 R171 Z171 AB171 AD171 AF171 AH171 AJ171 AL171:XFD171">
    <cfRule type="duplicateValues" dxfId="76" priority="109"/>
  </conditionalFormatting>
  <conditionalFormatting sqref="V171">
    <cfRule type="duplicateValues" dxfId="75" priority="108"/>
  </conditionalFormatting>
  <conditionalFormatting sqref="T171">
    <cfRule type="duplicateValues" dxfId="74" priority="107"/>
  </conditionalFormatting>
  <conditionalFormatting sqref="J172 G172:H172 L172 N172 P172 R172 Z172 AB172 AD172 AF172 AH172 AL172:XFD172 AJ172">
    <cfRule type="duplicateValues" dxfId="73" priority="105"/>
  </conditionalFormatting>
  <conditionalFormatting sqref="V172">
    <cfRule type="duplicateValues" dxfId="72" priority="104"/>
  </conditionalFormatting>
  <conditionalFormatting sqref="T172">
    <cfRule type="duplicateValues" dxfId="71" priority="103"/>
  </conditionalFormatting>
  <conditionalFormatting sqref="X173 G173:H173 J173 L173 N173 P173 R173 Z173 AB173 AD173 AF173 AH173 AJ173 AL173:XFD173">
    <cfRule type="duplicateValues" dxfId="70" priority="101"/>
  </conditionalFormatting>
  <conditionalFormatting sqref="V173">
    <cfRule type="duplicateValues" dxfId="69" priority="100"/>
  </conditionalFormatting>
  <conditionalFormatting sqref="T173">
    <cfRule type="duplicateValues" dxfId="68" priority="99"/>
  </conditionalFormatting>
  <conditionalFormatting sqref="X165 G165:H165 L165 N165 P165 R165 Z165 AB165 AD165 AF165 AH165 AJ165 AL165:XFD165 J165">
    <cfRule type="duplicateValues" dxfId="67" priority="97"/>
  </conditionalFormatting>
  <conditionalFormatting sqref="V165">
    <cfRule type="duplicateValues" dxfId="66" priority="96"/>
  </conditionalFormatting>
  <conditionalFormatting sqref="T165">
    <cfRule type="duplicateValues" dxfId="65" priority="95"/>
  </conditionalFormatting>
  <conditionalFormatting sqref="X166 G166:H166 J166 L166 N166 P166 R166 Z166 AB166 AD166 AF166 AH166 AJ166 AL166:XFD166">
    <cfRule type="duplicateValues" dxfId="64" priority="93"/>
  </conditionalFormatting>
  <conditionalFormatting sqref="V166">
    <cfRule type="duplicateValues" dxfId="63" priority="92"/>
  </conditionalFormatting>
  <conditionalFormatting sqref="T166">
    <cfRule type="duplicateValues" dxfId="62" priority="91"/>
  </conditionalFormatting>
  <conditionalFormatting sqref="X167 G167:H167 J167 L167 N167 P167 R167 Z167 AB167 AD167 AF167 AH167 AJ167 AL167:XFD167">
    <cfRule type="duplicateValues" dxfId="61" priority="89"/>
  </conditionalFormatting>
  <conditionalFormatting sqref="V167">
    <cfRule type="duplicateValues" dxfId="60" priority="88"/>
  </conditionalFormatting>
  <conditionalFormatting sqref="T167">
    <cfRule type="duplicateValues" dxfId="59" priority="87"/>
  </conditionalFormatting>
  <conditionalFormatting sqref="X168 G168:H168 J168 L168 N168 P168 R168 Z168 AB168 AD168 AF168 AH168 AJ168 AL168:XFD168">
    <cfRule type="duplicateValues" dxfId="58" priority="85"/>
  </conditionalFormatting>
  <conditionalFormatting sqref="V168">
    <cfRule type="duplicateValues" dxfId="57" priority="84"/>
  </conditionalFormatting>
  <conditionalFormatting sqref="T168">
    <cfRule type="duplicateValues" dxfId="56" priority="83"/>
  </conditionalFormatting>
  <conditionalFormatting sqref="X169 G169:H169 J169 L169 N169 P169 R169 Z169 AB169 AD169 AF169 AJ169 AL169:XFD169 AH169">
    <cfRule type="duplicateValues" dxfId="55" priority="81"/>
  </conditionalFormatting>
  <conditionalFormatting sqref="V169">
    <cfRule type="duplicateValues" dxfId="54" priority="80"/>
  </conditionalFormatting>
  <conditionalFormatting sqref="T169">
    <cfRule type="duplicateValues" dxfId="53" priority="79"/>
  </conditionalFormatting>
  <conditionalFormatting sqref="H164 L164 J164">
    <cfRule type="duplicateValues" dxfId="52" priority="78"/>
  </conditionalFormatting>
  <conditionalFormatting sqref="X172">
    <cfRule type="duplicateValues" dxfId="51" priority="77"/>
  </conditionalFormatting>
  <conditionalFormatting sqref="J175 G175:H175 L175 N175 P175 R175 T175 V175 X175 Z175 AB175 AD175 AF175 AH175 AJ175 AL175:XFD175">
    <cfRule type="duplicateValues" dxfId="50" priority="75"/>
  </conditionalFormatting>
  <conditionalFormatting sqref="J176 G176:H176 L176 N176 P176 R176 T176 V176 X176 Z176 AB176 AD176 AF176 AH176 AJ176 AL176:XFD176">
    <cfRule type="duplicateValues" dxfId="49" priority="73"/>
  </conditionalFormatting>
  <conditionalFormatting sqref="J177 G177:H177 L177 N177 P177 R177 T177 V177 X177 Z177 AB177 AD177 AF177 AH177 AJ177 AL177:XFD177">
    <cfRule type="duplicateValues" dxfId="48" priority="71"/>
  </conditionalFormatting>
  <conditionalFormatting sqref="J178 G178:H178 L178 N178 P178 R178 T178 V178 X178 Z178 AB178 AF178 AH178 AJ178 AL178:XFD178">
    <cfRule type="duplicateValues" dxfId="47" priority="69"/>
  </conditionalFormatting>
  <conditionalFormatting sqref="J179 G179:H179 N179 P179 R179 T179 V179 X179 Z179 AB179 AD179 AF179 AH179 AJ179 AL179:XFD179 L179">
    <cfRule type="duplicateValues" dxfId="46" priority="67"/>
  </conditionalFormatting>
  <conditionalFormatting sqref="J180 G180:H180 L180 N180 P180 R180 T180 V180 X180 Z180 AB180 AD180 AF180 AH180 AJ180 AL180:XFD180">
    <cfRule type="duplicateValues" dxfId="45" priority="65"/>
  </conditionalFormatting>
  <conditionalFormatting sqref="J181 G181:H181 L181 N181 P181 R181 T181 V181 X181 Z181 AB181 AD181 AF181 AH181 AJ181 AL181:XFD181">
    <cfRule type="duplicateValues" dxfId="44" priority="63"/>
  </conditionalFormatting>
  <conditionalFormatting sqref="J182 G182:H182 L182 N182 P182 R182 T182 V182 X182 Z182 AB182 AD182 AF182 AH182 AJ182 AL182:XFD182">
    <cfRule type="duplicateValues" dxfId="43" priority="61"/>
  </conditionalFormatting>
  <conditionalFormatting sqref="J183 G183:H183 L183 N183 P183 R183 T183 V183 X183 Z183 AB183 AD183 AF183 AH183 AJ183 AL183:XFD183">
    <cfRule type="duplicateValues" dxfId="42" priority="59"/>
  </conditionalFormatting>
  <conditionalFormatting sqref="J184 G184:H184 L184 N184 P184 R184 T184 V184 X184 Z184 AB184 AD184 AF184 AH184 AJ184 AL184:XFD184">
    <cfRule type="duplicateValues" dxfId="41" priority="57"/>
  </conditionalFormatting>
  <conditionalFormatting sqref="J185 G185:H185 L185 N185 P185 R185 T185 V185 X185 Z185 AB185 AD185 AF185 AH185 AJ185 AL185:XFD185">
    <cfRule type="duplicateValues" dxfId="40" priority="55"/>
  </conditionalFormatting>
  <conditionalFormatting sqref="J186 G186:H186 L186 N186 P186 R186 T186 V186 X186 Z186 AB186 AD186 AF186 AH186 AJ186 AL186:XFD186">
    <cfRule type="duplicateValues" dxfId="39" priority="53"/>
  </conditionalFormatting>
  <conditionalFormatting sqref="J187 G187:H187 L187 N187 P187 R187 T187 V187 X187 Z187 AB187 AD187 AF187 AH187 AJ187 AL187:XFD187">
    <cfRule type="duplicateValues" dxfId="38" priority="51"/>
  </conditionalFormatting>
  <conditionalFormatting sqref="J188 G188:H188 L188 N188 P188 R188 T188 V188 X188 Z188 AB188 AD188 AF188 AH188 AJ188 AL188:XFD188">
    <cfRule type="duplicateValues" dxfId="37" priority="49"/>
  </conditionalFormatting>
  <conditionalFormatting sqref="J189 G189:H189 L189 N189 P189 R189 T189 V189 X189 Z189 AD189 AF189 AH189 AJ189 AL189:XFD189 AB189">
    <cfRule type="duplicateValues" dxfId="36" priority="47"/>
  </conditionalFormatting>
  <conditionalFormatting sqref="J190 G190:H190 L190 N190 P190 R190 T190 V190 X190 Z190 AB190 AD190 AF190 AH190 AJ190 AL190:XFD190">
    <cfRule type="duplicateValues" dxfId="35" priority="45"/>
  </conditionalFormatting>
  <conditionalFormatting sqref="AD178">
    <cfRule type="duplicateValues" dxfId="34" priority="44"/>
  </conditionalFormatting>
  <conditionalFormatting sqref="J192 G192:H192 L192 N192 P192 R192 T192 V192 X192 Z192 AB192 AD192 AF192 AH192 AJ192 AL192:XFD192">
    <cfRule type="duplicateValues" dxfId="33" priority="43"/>
  </conditionalFormatting>
  <conditionalFormatting sqref="J193 G193:H193 L193 N193 P193 R193 T193 V193 X193 Z193 AB193 AD193 AF193 AH193 AJ193 AL193:XFD193">
    <cfRule type="duplicateValues" dxfId="32" priority="41"/>
  </conditionalFormatting>
  <conditionalFormatting sqref="J194 G194:H194 L194 N194 P194 R194 T194 V194 X194 Z194 AB194 AD194 AF194 AH194 AJ194 AL194:XFD194">
    <cfRule type="duplicateValues" dxfId="31" priority="39"/>
  </conditionalFormatting>
  <conditionalFormatting sqref="J195 G195:H195 L195 N195 P195 R195 V195 X195 Z195 AB195 AD195 AF195 AH195 AJ195 AL195:XFD195 T195">
    <cfRule type="duplicateValues" dxfId="30" priority="37"/>
  </conditionalFormatting>
  <conditionalFormatting sqref="J196 G196:H196 L196 N196 P196 R196 T196 V196 X196 Z196 AB196 AD196 AF196 AH196 AL196:XFD196 AJ196">
    <cfRule type="duplicateValues" dxfId="29" priority="35"/>
  </conditionalFormatting>
  <conditionalFormatting sqref="J212 G212:H212 L212 N212 P212 R212 T212 V212 X212 Z212 AB212 AD212 AF212 AH212 AJ212 AL212:XFD212">
    <cfRule type="duplicateValues" dxfId="28" priority="33"/>
  </conditionalFormatting>
  <conditionalFormatting sqref="J197 G197:H197 L197 N197 P197 R197 T197 V197 X197 Z197 AB197 AD197 AF197 AH197 AJ197 AL197:XFD197">
    <cfRule type="duplicateValues" dxfId="27" priority="30"/>
  </conditionalFormatting>
  <conditionalFormatting sqref="J198 G198:H198 L198 N198 P198 R198 T198 X198 Z198 AB198 AD198 AF198 AH198 AJ198 AL198:XFD198 V198">
    <cfRule type="duplicateValues" dxfId="26" priority="28"/>
  </conditionalFormatting>
  <conditionalFormatting sqref="J199 G199:H199 L199 N199 P199 R199 T199 V199 X199 Z199 AB199 AD199 AF199 AH199 AJ199 AL199:XFD199">
    <cfRule type="duplicateValues" dxfId="25" priority="26"/>
  </conditionalFormatting>
  <conditionalFormatting sqref="J205 G205:H205 L205 N205 P205 R205 T205 V205 X205 Z205 AB205 AD205 AF205 AH205 AJ205 AL205:XFD205">
    <cfRule type="duplicateValues" dxfId="24" priority="24"/>
  </conditionalFormatting>
  <conditionalFormatting sqref="J206 G206:H206 L206 N206 P206 R206 T206 V206 X206 Z206 AB206 AD206 AF206 AH206 AJ206 AL206:XFD206">
    <cfRule type="duplicateValues" dxfId="23" priority="22"/>
  </conditionalFormatting>
  <conditionalFormatting sqref="J210 G210:H210 L210 N210 P210 R210 T210 V210 X210 Z210 AB210 AD210 AF210 AH210 AJ210 AL210:XFD210">
    <cfRule type="duplicateValues" dxfId="22" priority="20"/>
  </conditionalFormatting>
  <conditionalFormatting sqref="J211 G211:H211 L211 N211 P211 R211 T211 V211 X211 Z211 AB211 AD211 AF211 AH211 AJ211 AL211:XFD211">
    <cfRule type="duplicateValues" dxfId="21" priority="18"/>
  </conditionalFormatting>
  <conditionalFormatting sqref="J200 G200:H200 L200 N200 P200 R200 T200 V200 X200 Z200 AB200 AD200 AF200 AH200 AJ200 AL200:XFD200">
    <cfRule type="duplicateValues" dxfId="20" priority="16"/>
  </conditionalFormatting>
  <conditionalFormatting sqref="J201 G201:H201 L201 N201 P201 R201 T201 V201 X201 Z201 AB201 AD201 AF201 AH201 AJ201 AL201:XFD201">
    <cfRule type="duplicateValues" dxfId="19" priority="14"/>
  </conditionalFormatting>
  <conditionalFormatting sqref="J202 G202:H202 L202 N202 P202 R202 T202 V202 X202 Z202 AB202 AD202 AF202 AH202 AJ202 AL202:XFD202">
    <cfRule type="duplicateValues" dxfId="18" priority="12"/>
  </conditionalFormatting>
  <conditionalFormatting sqref="J203 G203:H203 L203 N203 P203 R203 T203 V203 X203 Z203 AB203 AD203 AF203 AH203 AJ203 AL203:XFD203">
    <cfRule type="duplicateValues" dxfId="17" priority="10"/>
  </conditionalFormatting>
  <conditionalFormatting sqref="J204 G204:H204 L204 N204 P204 R204 T204 V204 X204 Z204 AB204 AD204 AF204 AH204 AJ204 AL204:XFD204">
    <cfRule type="duplicateValues" dxfId="16" priority="8"/>
  </conditionalFormatting>
  <conditionalFormatting sqref="J207 G207:H207 L207 N207 P207 R207 T207 V207 X207 Z207 AB207 AD207 AF207 AH207 AJ207 AL207:XFD207">
    <cfRule type="duplicateValues" dxfId="15" priority="6"/>
  </conditionalFormatting>
  <conditionalFormatting sqref="J208 G208:H208 L208 N208 P208 R208 T208 V208 X208 Z208 AB208 AD208 AF208 AH208 AJ208 AL208:XFD208">
    <cfRule type="duplicateValues" dxfId="14" priority="4"/>
  </conditionalFormatting>
  <conditionalFormatting sqref="J209 G209:H209 L209 N209 P209 R209 T209 X209 Z209 AB209 AD209 AF209 AH209 AJ209 AL209:XFD209">
    <cfRule type="duplicateValues" dxfId="13" priority="2"/>
  </conditionalFormatting>
  <conditionalFormatting sqref="V209">
    <cfRule type="duplicateValues" dxfId="12"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FC4B5-59A0-4268-A127-7E49CF0E17FD}">
  <dimension ref="A1:B159"/>
  <sheetViews>
    <sheetView showGridLines="0" workbookViewId="0">
      <pane xSplit="1" ySplit="1" topLeftCell="B128" activePane="bottomRight" state="frozen"/>
      <selection pane="topRight" activeCell="B1" sqref="B1"/>
      <selection pane="bottomLeft" activeCell="A2" sqref="A2"/>
      <selection pane="bottomRight" activeCell="D133" sqref="D133"/>
    </sheetView>
  </sheetViews>
  <sheetFormatPr defaultColWidth="8.875" defaultRowHeight="14.3" x14ac:dyDescent="0.25"/>
  <cols>
    <col min="1" max="1" width="20.875" style="154" bestFit="1" customWidth="1"/>
    <col min="2" max="2" width="13.75" style="155" bestFit="1" customWidth="1"/>
    <col min="3" max="16384" width="8.875" style="48"/>
  </cols>
  <sheetData>
    <row r="1" spans="1:2" x14ac:dyDescent="0.25">
      <c r="A1" s="154" t="s">
        <v>285</v>
      </c>
      <c r="B1" s="155" t="s">
        <v>286</v>
      </c>
    </row>
    <row r="2" spans="1:2" x14ac:dyDescent="0.25">
      <c r="A2" s="154" t="s">
        <v>78</v>
      </c>
      <c r="B2" s="155">
        <v>1935000</v>
      </c>
    </row>
    <row r="3" spans="1:2" x14ac:dyDescent="0.25">
      <c r="A3" s="154" t="s">
        <v>79</v>
      </c>
      <c r="B3" s="155">
        <v>1120000</v>
      </c>
    </row>
    <row r="4" spans="1:2" x14ac:dyDescent="0.25">
      <c r="A4" s="154" t="s">
        <v>95</v>
      </c>
      <c r="B4" s="155">
        <v>718000</v>
      </c>
    </row>
    <row r="5" spans="1:2" x14ac:dyDescent="0.25">
      <c r="A5" s="154" t="s">
        <v>180</v>
      </c>
      <c r="B5" s="155">
        <v>503500</v>
      </c>
    </row>
    <row r="6" spans="1:2" x14ac:dyDescent="0.25">
      <c r="A6" s="154" t="s">
        <v>66</v>
      </c>
      <c r="B6" s="155">
        <v>503500</v>
      </c>
    </row>
    <row r="7" spans="1:2" x14ac:dyDescent="0.25">
      <c r="A7" s="154" t="s">
        <v>193</v>
      </c>
      <c r="B7" s="155">
        <v>313000</v>
      </c>
    </row>
    <row r="8" spans="1:2" x14ac:dyDescent="0.25">
      <c r="A8" s="154" t="s">
        <v>126</v>
      </c>
      <c r="B8" s="155">
        <v>313000</v>
      </c>
    </row>
    <row r="9" spans="1:2" x14ac:dyDescent="0.25">
      <c r="A9" s="154" t="s">
        <v>87</v>
      </c>
      <c r="B9" s="155">
        <v>313000</v>
      </c>
    </row>
    <row r="10" spans="1:2" x14ac:dyDescent="0.25">
      <c r="A10" s="154" t="s">
        <v>60</v>
      </c>
      <c r="B10" s="155">
        <v>313000</v>
      </c>
    </row>
    <row r="11" spans="1:2" x14ac:dyDescent="0.25">
      <c r="A11" s="154" t="s">
        <v>57</v>
      </c>
      <c r="B11" s="155">
        <v>223000</v>
      </c>
    </row>
    <row r="12" spans="1:2" x14ac:dyDescent="0.25">
      <c r="A12" s="154" t="s">
        <v>67</v>
      </c>
      <c r="B12" s="155">
        <v>171700</v>
      </c>
    </row>
    <row r="13" spans="1:2" x14ac:dyDescent="0.25">
      <c r="A13" s="154" t="s">
        <v>216</v>
      </c>
      <c r="B13" s="155">
        <v>171700</v>
      </c>
    </row>
    <row r="14" spans="1:2" x14ac:dyDescent="0.25">
      <c r="A14" s="154" t="s">
        <v>56</v>
      </c>
      <c r="B14" s="155">
        <v>171700</v>
      </c>
    </row>
    <row r="15" spans="1:2" x14ac:dyDescent="0.25">
      <c r="A15" s="156" t="s">
        <v>177</v>
      </c>
      <c r="B15" s="155">
        <v>171700</v>
      </c>
    </row>
    <row r="16" spans="1:2" x14ac:dyDescent="0.25">
      <c r="A16" s="154" t="s">
        <v>53</v>
      </c>
      <c r="B16" s="155">
        <v>171700</v>
      </c>
    </row>
    <row r="17" spans="1:2" x14ac:dyDescent="0.25">
      <c r="A17" s="154" t="s">
        <v>97</v>
      </c>
      <c r="B17" s="155">
        <v>126313</v>
      </c>
    </row>
    <row r="18" spans="1:2" x14ac:dyDescent="0.25">
      <c r="A18" s="154" t="s">
        <v>137</v>
      </c>
      <c r="B18" s="155">
        <v>126313</v>
      </c>
    </row>
    <row r="19" spans="1:2" x14ac:dyDescent="0.25">
      <c r="A19" s="154" t="s">
        <v>138</v>
      </c>
      <c r="B19" s="155">
        <v>126313</v>
      </c>
    </row>
    <row r="20" spans="1:2" x14ac:dyDescent="0.25">
      <c r="A20" s="157" t="s">
        <v>239</v>
      </c>
      <c r="B20" s="155">
        <v>126313</v>
      </c>
    </row>
    <row r="21" spans="1:2" x14ac:dyDescent="0.25">
      <c r="A21" s="154" t="s">
        <v>72</v>
      </c>
      <c r="B21" s="155">
        <v>91350</v>
      </c>
    </row>
    <row r="22" spans="1:2" x14ac:dyDescent="0.25">
      <c r="A22" s="154" t="s">
        <v>242</v>
      </c>
      <c r="B22" s="155">
        <v>91350</v>
      </c>
    </row>
    <row r="23" spans="1:2" x14ac:dyDescent="0.25">
      <c r="A23" s="154" t="s">
        <v>202</v>
      </c>
      <c r="B23" s="155">
        <v>91350</v>
      </c>
    </row>
    <row r="24" spans="1:2" x14ac:dyDescent="0.25">
      <c r="A24" s="154" t="s">
        <v>96</v>
      </c>
      <c r="B24" s="155">
        <v>91350</v>
      </c>
    </row>
    <row r="25" spans="1:2" x14ac:dyDescent="0.25">
      <c r="A25" s="154" t="s">
        <v>172</v>
      </c>
      <c r="B25" s="155">
        <v>91350</v>
      </c>
    </row>
    <row r="26" spans="1:2" x14ac:dyDescent="0.25">
      <c r="A26" s="154" t="s">
        <v>75</v>
      </c>
      <c r="B26" s="155">
        <v>91350</v>
      </c>
    </row>
    <row r="27" spans="1:2" x14ac:dyDescent="0.25">
      <c r="A27" s="154" t="s">
        <v>84</v>
      </c>
      <c r="B27" s="155">
        <v>91350</v>
      </c>
    </row>
    <row r="28" spans="1:2" x14ac:dyDescent="0.25">
      <c r="A28" s="154" t="s">
        <v>50</v>
      </c>
      <c r="B28" s="155">
        <v>91350</v>
      </c>
    </row>
    <row r="29" spans="1:2" x14ac:dyDescent="0.25">
      <c r="A29" s="154" t="s">
        <v>54</v>
      </c>
      <c r="B29" s="155">
        <v>91350</v>
      </c>
    </row>
    <row r="30" spans="1:2" x14ac:dyDescent="0.25">
      <c r="A30" s="154" t="s">
        <v>55</v>
      </c>
      <c r="B30" s="155">
        <v>91350</v>
      </c>
    </row>
    <row r="31" spans="1:2" x14ac:dyDescent="0.25">
      <c r="A31" s="154" t="s">
        <v>92</v>
      </c>
      <c r="B31" s="155">
        <v>69875</v>
      </c>
    </row>
    <row r="32" spans="1:2" x14ac:dyDescent="0.25">
      <c r="A32" s="154" t="s">
        <v>80</v>
      </c>
      <c r="B32" s="155">
        <v>69875</v>
      </c>
    </row>
    <row r="33" spans="1:2" x14ac:dyDescent="0.25">
      <c r="A33" s="154" t="s">
        <v>93</v>
      </c>
      <c r="B33" s="155">
        <v>56278</v>
      </c>
    </row>
    <row r="34" spans="1:2" x14ac:dyDescent="0.25">
      <c r="A34" s="154" t="s">
        <v>203</v>
      </c>
      <c r="B34" s="155">
        <v>56278</v>
      </c>
    </row>
    <row r="35" spans="1:2" x14ac:dyDescent="0.25">
      <c r="A35" s="154" t="s">
        <v>174</v>
      </c>
      <c r="B35" s="155">
        <v>56278</v>
      </c>
    </row>
    <row r="36" spans="1:2" x14ac:dyDescent="0.25">
      <c r="A36" s="154" t="s">
        <v>218</v>
      </c>
      <c r="B36" s="155">
        <v>56278</v>
      </c>
    </row>
    <row r="37" spans="1:2" x14ac:dyDescent="0.25">
      <c r="A37" s="154" t="s">
        <v>189</v>
      </c>
      <c r="B37" s="155">
        <v>56278</v>
      </c>
    </row>
    <row r="38" spans="1:2" x14ac:dyDescent="0.25">
      <c r="A38" s="154" t="s">
        <v>88</v>
      </c>
      <c r="B38" s="155">
        <v>56278</v>
      </c>
    </row>
    <row r="39" spans="1:2" x14ac:dyDescent="0.25">
      <c r="A39" s="156" t="s">
        <v>127</v>
      </c>
      <c r="B39" s="155">
        <v>56278</v>
      </c>
    </row>
    <row r="40" spans="1:2" x14ac:dyDescent="0.25">
      <c r="A40" s="154" t="s">
        <v>171</v>
      </c>
      <c r="B40" s="155">
        <v>56278</v>
      </c>
    </row>
    <row r="41" spans="1:2" x14ac:dyDescent="0.25">
      <c r="A41" s="154" t="s">
        <v>287</v>
      </c>
      <c r="B41" s="155">
        <v>56278</v>
      </c>
    </row>
    <row r="42" spans="1:2" x14ac:dyDescent="0.25">
      <c r="A42" s="154" t="s">
        <v>221</v>
      </c>
      <c r="B42" s="155">
        <v>36925</v>
      </c>
    </row>
    <row r="43" spans="1:2" x14ac:dyDescent="0.25">
      <c r="A43" s="154" t="s">
        <v>71</v>
      </c>
      <c r="B43" s="155">
        <v>36925</v>
      </c>
    </row>
    <row r="44" spans="1:2" x14ac:dyDescent="0.25">
      <c r="A44" s="154" t="s">
        <v>288</v>
      </c>
      <c r="B44" s="155">
        <v>36925</v>
      </c>
    </row>
    <row r="45" spans="1:2" x14ac:dyDescent="0.25">
      <c r="A45" s="157" t="s">
        <v>230</v>
      </c>
      <c r="B45" s="155">
        <v>36925</v>
      </c>
    </row>
    <row r="46" spans="1:2" x14ac:dyDescent="0.25">
      <c r="A46" s="154" t="s">
        <v>83</v>
      </c>
      <c r="B46" s="155">
        <v>36925</v>
      </c>
    </row>
    <row r="47" spans="1:2" x14ac:dyDescent="0.25">
      <c r="A47" s="154" t="s">
        <v>76</v>
      </c>
      <c r="B47" s="155">
        <v>36925</v>
      </c>
    </row>
    <row r="48" spans="1:2" x14ac:dyDescent="0.25">
      <c r="A48" s="154" t="s">
        <v>136</v>
      </c>
      <c r="B48" s="155">
        <v>36925</v>
      </c>
    </row>
    <row r="49" spans="1:2" x14ac:dyDescent="0.25">
      <c r="A49" s="154" t="s">
        <v>182</v>
      </c>
      <c r="B49" s="155">
        <v>36925</v>
      </c>
    </row>
    <row r="50" spans="1:2" x14ac:dyDescent="0.25">
      <c r="A50" s="154" t="s">
        <v>81</v>
      </c>
      <c r="B50" s="155">
        <v>36925</v>
      </c>
    </row>
    <row r="51" spans="1:2" x14ac:dyDescent="0.25">
      <c r="A51" s="154" t="s">
        <v>74</v>
      </c>
      <c r="B51" s="155">
        <v>36925</v>
      </c>
    </row>
    <row r="52" spans="1:2" x14ac:dyDescent="0.25">
      <c r="A52" s="154" t="s">
        <v>241</v>
      </c>
      <c r="B52" s="155">
        <v>28317</v>
      </c>
    </row>
    <row r="53" spans="1:2" x14ac:dyDescent="0.25">
      <c r="A53" s="154" t="s">
        <v>64</v>
      </c>
      <c r="B53" s="155">
        <v>28317</v>
      </c>
    </row>
    <row r="54" spans="1:2" x14ac:dyDescent="0.25">
      <c r="A54" s="154" t="s">
        <v>48</v>
      </c>
      <c r="B54" s="155">
        <v>28317</v>
      </c>
    </row>
    <row r="55" spans="1:2" x14ac:dyDescent="0.25">
      <c r="A55" s="154" t="s">
        <v>181</v>
      </c>
      <c r="B55" s="155">
        <v>28317</v>
      </c>
    </row>
    <row r="56" spans="1:2" x14ac:dyDescent="0.25">
      <c r="A56" s="154" t="s">
        <v>185</v>
      </c>
      <c r="B56" s="155">
        <v>28317</v>
      </c>
    </row>
    <row r="57" spans="1:2" x14ac:dyDescent="0.25">
      <c r="A57" s="154" t="s">
        <v>49</v>
      </c>
      <c r="B57" s="155">
        <v>28317</v>
      </c>
    </row>
    <row r="58" spans="1:2" x14ac:dyDescent="0.25">
      <c r="A58" s="154" t="s">
        <v>219</v>
      </c>
      <c r="B58" s="155">
        <v>26467</v>
      </c>
    </row>
    <row r="59" spans="1:2" x14ac:dyDescent="0.25">
      <c r="A59" s="154" t="s">
        <v>141</v>
      </c>
      <c r="B59" s="155">
        <v>26467</v>
      </c>
    </row>
    <row r="60" spans="1:2" x14ac:dyDescent="0.25">
      <c r="A60" s="154" t="s">
        <v>205</v>
      </c>
      <c r="B60" s="155">
        <v>26467</v>
      </c>
    </row>
    <row r="61" spans="1:2" x14ac:dyDescent="0.25">
      <c r="A61" s="154" t="s">
        <v>58</v>
      </c>
      <c r="B61" s="155">
        <v>26467</v>
      </c>
    </row>
    <row r="62" spans="1:2" x14ac:dyDescent="0.25">
      <c r="A62" s="154" t="s">
        <v>183</v>
      </c>
      <c r="B62" s="155">
        <v>26467</v>
      </c>
    </row>
    <row r="63" spans="1:2" x14ac:dyDescent="0.25">
      <c r="A63" s="154" t="s">
        <v>90</v>
      </c>
      <c r="B63" s="155">
        <v>26467</v>
      </c>
    </row>
    <row r="64" spans="1:2" x14ac:dyDescent="0.25">
      <c r="A64" s="154" t="s">
        <v>210</v>
      </c>
      <c r="B64" s="155">
        <v>25800</v>
      </c>
    </row>
    <row r="65" spans="1:2" x14ac:dyDescent="0.25">
      <c r="A65" s="154" t="s">
        <v>69</v>
      </c>
      <c r="B65" s="155">
        <v>25800</v>
      </c>
    </row>
    <row r="66" spans="1:2" x14ac:dyDescent="0.25">
      <c r="A66" s="154" t="s">
        <v>207</v>
      </c>
      <c r="B66" s="155">
        <v>25800</v>
      </c>
    </row>
    <row r="67" spans="1:2" x14ac:dyDescent="0.25">
      <c r="A67" s="154" t="s">
        <v>213</v>
      </c>
      <c r="B67" s="155">
        <v>25800</v>
      </c>
    </row>
    <row r="68" spans="1:2" x14ac:dyDescent="0.25">
      <c r="A68" s="154" t="s">
        <v>140</v>
      </c>
      <c r="B68" s="155">
        <v>25088</v>
      </c>
    </row>
    <row r="69" spans="1:2" x14ac:dyDescent="0.25">
      <c r="A69" s="157" t="s">
        <v>245</v>
      </c>
      <c r="B69" s="155">
        <v>25088</v>
      </c>
    </row>
    <row r="70" spans="1:2" x14ac:dyDescent="0.25">
      <c r="A70" s="154" t="s">
        <v>77</v>
      </c>
      <c r="B70" s="155">
        <v>25088</v>
      </c>
    </row>
    <row r="71" spans="1:2" x14ac:dyDescent="0.25">
      <c r="A71" s="158" t="s">
        <v>204</v>
      </c>
      <c r="B71" s="155">
        <v>25088</v>
      </c>
    </row>
    <row r="72" spans="1:2" x14ac:dyDescent="0.25">
      <c r="A72" s="154" t="s">
        <v>179</v>
      </c>
      <c r="B72" s="155">
        <v>24625</v>
      </c>
    </row>
    <row r="73" spans="1:2" x14ac:dyDescent="0.25">
      <c r="A73" s="154" t="s">
        <v>289</v>
      </c>
      <c r="B73" s="155">
        <v>24438</v>
      </c>
    </row>
    <row r="74" spans="1:2" x14ac:dyDescent="0.25">
      <c r="A74" s="154" t="s">
        <v>246</v>
      </c>
      <c r="B74" s="155">
        <v>24438</v>
      </c>
    </row>
    <row r="75" spans="1:2" x14ac:dyDescent="0.25">
      <c r="A75" s="154" t="s">
        <v>290</v>
      </c>
      <c r="B75" s="155">
        <v>0</v>
      </c>
    </row>
    <row r="76" spans="1:2" x14ac:dyDescent="0.25">
      <c r="A76" s="154" t="s">
        <v>291</v>
      </c>
      <c r="B76" s="155">
        <v>0</v>
      </c>
    </row>
    <row r="77" spans="1:2" x14ac:dyDescent="0.25">
      <c r="A77" s="154" t="s">
        <v>222</v>
      </c>
      <c r="B77" s="155">
        <v>0</v>
      </c>
    </row>
    <row r="78" spans="1:2" x14ac:dyDescent="0.25">
      <c r="A78" s="154" t="s">
        <v>292</v>
      </c>
      <c r="B78" s="155">
        <v>0</v>
      </c>
    </row>
    <row r="79" spans="1:2" x14ac:dyDescent="0.25">
      <c r="A79" s="154" t="s">
        <v>146</v>
      </c>
      <c r="B79" s="155">
        <v>0</v>
      </c>
    </row>
    <row r="80" spans="1:2" x14ac:dyDescent="0.25">
      <c r="A80" s="154" t="s">
        <v>143</v>
      </c>
      <c r="B80" s="155">
        <v>0</v>
      </c>
    </row>
    <row r="81" spans="1:2" x14ac:dyDescent="0.25">
      <c r="A81" s="154" t="s">
        <v>293</v>
      </c>
      <c r="B81" s="155">
        <v>0</v>
      </c>
    </row>
    <row r="82" spans="1:2" x14ac:dyDescent="0.25">
      <c r="A82" s="154" t="s">
        <v>91</v>
      </c>
      <c r="B82" s="155">
        <v>0</v>
      </c>
    </row>
    <row r="83" spans="1:2" x14ac:dyDescent="0.25">
      <c r="A83" s="154" t="s">
        <v>61</v>
      </c>
      <c r="B83" s="155">
        <v>0</v>
      </c>
    </row>
    <row r="84" spans="1:2" x14ac:dyDescent="0.25">
      <c r="A84" s="154" t="s">
        <v>52</v>
      </c>
      <c r="B84" s="155">
        <v>0</v>
      </c>
    </row>
    <row r="85" spans="1:2" x14ac:dyDescent="0.25">
      <c r="A85" s="154" t="s">
        <v>208</v>
      </c>
      <c r="B85" s="155">
        <v>0</v>
      </c>
    </row>
    <row r="86" spans="1:2" x14ac:dyDescent="0.25">
      <c r="A86" s="154" t="s">
        <v>294</v>
      </c>
      <c r="B86" s="155">
        <v>0</v>
      </c>
    </row>
    <row r="87" spans="1:2" x14ac:dyDescent="0.25">
      <c r="A87" s="154" t="s">
        <v>65</v>
      </c>
      <c r="B87" s="155">
        <v>0</v>
      </c>
    </row>
    <row r="88" spans="1:2" x14ac:dyDescent="0.25">
      <c r="A88" s="154" t="s">
        <v>199</v>
      </c>
      <c r="B88" s="155">
        <v>0</v>
      </c>
    </row>
    <row r="89" spans="1:2" x14ac:dyDescent="0.25">
      <c r="A89" s="154" t="s">
        <v>195</v>
      </c>
      <c r="B89" s="155">
        <v>0</v>
      </c>
    </row>
    <row r="90" spans="1:2" x14ac:dyDescent="0.25">
      <c r="A90" s="154" t="s">
        <v>234</v>
      </c>
      <c r="B90" s="155">
        <v>0</v>
      </c>
    </row>
    <row r="91" spans="1:2" x14ac:dyDescent="0.25">
      <c r="A91" s="157" t="s">
        <v>226</v>
      </c>
      <c r="B91" s="155">
        <v>0</v>
      </c>
    </row>
    <row r="92" spans="1:2" x14ac:dyDescent="0.25">
      <c r="A92" s="154" t="s">
        <v>139</v>
      </c>
      <c r="B92" s="155">
        <v>0</v>
      </c>
    </row>
    <row r="93" spans="1:2" x14ac:dyDescent="0.25">
      <c r="A93" s="154" t="s">
        <v>51</v>
      </c>
      <c r="B93" s="155">
        <v>0</v>
      </c>
    </row>
    <row r="94" spans="1:2" x14ac:dyDescent="0.25">
      <c r="A94" s="154" t="s">
        <v>198</v>
      </c>
      <c r="B94" s="155">
        <v>0</v>
      </c>
    </row>
    <row r="95" spans="1:2" x14ac:dyDescent="0.25">
      <c r="A95" s="154" t="s">
        <v>89</v>
      </c>
      <c r="B95" s="155">
        <v>0</v>
      </c>
    </row>
    <row r="96" spans="1:2" x14ac:dyDescent="0.25">
      <c r="A96" s="154" t="s">
        <v>86</v>
      </c>
      <c r="B96" s="155">
        <v>0</v>
      </c>
    </row>
    <row r="97" spans="1:2" x14ac:dyDescent="0.25">
      <c r="A97" s="154" t="s">
        <v>192</v>
      </c>
      <c r="B97" s="155">
        <v>0</v>
      </c>
    </row>
    <row r="98" spans="1:2" x14ac:dyDescent="0.25">
      <c r="A98" s="154" t="s">
        <v>223</v>
      </c>
      <c r="B98" s="155">
        <v>0</v>
      </c>
    </row>
    <row r="99" spans="1:2" x14ac:dyDescent="0.25">
      <c r="A99" s="154" t="s">
        <v>227</v>
      </c>
      <c r="B99" s="155">
        <v>0</v>
      </c>
    </row>
    <row r="100" spans="1:2" x14ac:dyDescent="0.25">
      <c r="A100" s="154" t="s">
        <v>232</v>
      </c>
      <c r="B100" s="155">
        <v>0</v>
      </c>
    </row>
    <row r="101" spans="1:2" x14ac:dyDescent="0.25">
      <c r="A101" s="159" t="s">
        <v>132</v>
      </c>
      <c r="B101" s="155">
        <v>0</v>
      </c>
    </row>
    <row r="102" spans="1:2" x14ac:dyDescent="0.25">
      <c r="A102" s="154" t="s">
        <v>201</v>
      </c>
      <c r="B102" s="155">
        <v>0</v>
      </c>
    </row>
    <row r="103" spans="1:2" x14ac:dyDescent="0.25">
      <c r="A103" s="154" t="s">
        <v>244</v>
      </c>
      <c r="B103" s="155">
        <v>0</v>
      </c>
    </row>
    <row r="104" spans="1:2" x14ac:dyDescent="0.25">
      <c r="A104" s="154" t="s">
        <v>235</v>
      </c>
      <c r="B104" s="155">
        <v>0</v>
      </c>
    </row>
    <row r="105" spans="1:2" x14ac:dyDescent="0.25">
      <c r="A105" s="154" t="s">
        <v>215</v>
      </c>
      <c r="B105" s="155">
        <v>0</v>
      </c>
    </row>
    <row r="106" spans="1:2" x14ac:dyDescent="0.25">
      <c r="A106" s="154" t="s">
        <v>144</v>
      </c>
      <c r="B106" s="155">
        <v>0</v>
      </c>
    </row>
    <row r="107" spans="1:2" x14ac:dyDescent="0.25">
      <c r="A107" s="154" t="s">
        <v>82</v>
      </c>
      <c r="B107" s="155">
        <v>0</v>
      </c>
    </row>
    <row r="108" spans="1:2" x14ac:dyDescent="0.25">
      <c r="A108" s="154" t="s">
        <v>295</v>
      </c>
      <c r="B108" s="155">
        <v>0</v>
      </c>
    </row>
    <row r="109" spans="1:2" x14ac:dyDescent="0.25">
      <c r="A109" s="154" t="s">
        <v>231</v>
      </c>
      <c r="B109" s="155">
        <v>0</v>
      </c>
    </row>
    <row r="110" spans="1:2" x14ac:dyDescent="0.25">
      <c r="A110" s="154" t="s">
        <v>148</v>
      </c>
      <c r="B110" s="155">
        <v>0</v>
      </c>
    </row>
    <row r="111" spans="1:2" x14ac:dyDescent="0.25">
      <c r="A111" s="154" t="s">
        <v>233</v>
      </c>
      <c r="B111" s="155">
        <v>0</v>
      </c>
    </row>
    <row r="112" spans="1:2" x14ac:dyDescent="0.25">
      <c r="A112" s="154" t="s">
        <v>184</v>
      </c>
      <c r="B112" s="155">
        <v>0</v>
      </c>
    </row>
    <row r="113" spans="1:2" x14ac:dyDescent="0.25">
      <c r="A113" s="154" t="s">
        <v>188</v>
      </c>
      <c r="B113" s="155">
        <v>0</v>
      </c>
    </row>
    <row r="114" spans="1:2" x14ac:dyDescent="0.25">
      <c r="A114" s="154" t="s">
        <v>187</v>
      </c>
      <c r="B114" s="155">
        <v>0</v>
      </c>
    </row>
    <row r="115" spans="1:2" x14ac:dyDescent="0.25">
      <c r="A115" s="154" t="s">
        <v>197</v>
      </c>
      <c r="B115" s="155">
        <v>0</v>
      </c>
    </row>
    <row r="116" spans="1:2" x14ac:dyDescent="0.25">
      <c r="A116" s="154" t="s">
        <v>169</v>
      </c>
      <c r="B116" s="155">
        <v>0</v>
      </c>
    </row>
    <row r="117" spans="1:2" x14ac:dyDescent="0.25">
      <c r="A117" s="154" t="s">
        <v>135</v>
      </c>
      <c r="B117" s="155">
        <v>0</v>
      </c>
    </row>
    <row r="118" spans="1:2" x14ac:dyDescent="0.25">
      <c r="A118" s="154" t="s">
        <v>212</v>
      </c>
      <c r="B118" s="155">
        <v>0</v>
      </c>
    </row>
    <row r="119" spans="1:2" x14ac:dyDescent="0.25">
      <c r="A119" s="154" t="s">
        <v>236</v>
      </c>
      <c r="B119" s="155">
        <v>0</v>
      </c>
    </row>
    <row r="120" spans="1:2" x14ac:dyDescent="0.25">
      <c r="A120" s="154" t="s">
        <v>217</v>
      </c>
      <c r="B120" s="155">
        <v>0</v>
      </c>
    </row>
    <row r="121" spans="1:2" x14ac:dyDescent="0.25">
      <c r="A121" s="154" t="s">
        <v>229</v>
      </c>
      <c r="B121" s="155">
        <v>0</v>
      </c>
    </row>
    <row r="122" spans="1:2" x14ac:dyDescent="0.25">
      <c r="A122" s="154" t="s">
        <v>200</v>
      </c>
      <c r="B122" s="155">
        <v>0</v>
      </c>
    </row>
    <row r="123" spans="1:2" x14ac:dyDescent="0.25">
      <c r="A123" s="154" t="s">
        <v>175</v>
      </c>
      <c r="B123" s="155">
        <v>0</v>
      </c>
    </row>
    <row r="124" spans="1:2" x14ac:dyDescent="0.25">
      <c r="A124" s="156" t="s">
        <v>134</v>
      </c>
      <c r="B124" s="155">
        <v>0</v>
      </c>
    </row>
    <row r="125" spans="1:2" x14ac:dyDescent="0.25">
      <c r="A125" s="154" t="s">
        <v>209</v>
      </c>
      <c r="B125" s="155">
        <v>0</v>
      </c>
    </row>
    <row r="126" spans="1:2" x14ac:dyDescent="0.25">
      <c r="A126" s="154" t="s">
        <v>62</v>
      </c>
      <c r="B126" s="155">
        <v>0</v>
      </c>
    </row>
    <row r="127" spans="1:2" x14ac:dyDescent="0.25">
      <c r="A127" s="154" t="s">
        <v>70</v>
      </c>
      <c r="B127" s="155">
        <v>0</v>
      </c>
    </row>
    <row r="128" spans="1:2" x14ac:dyDescent="0.25">
      <c r="A128" s="154" t="s">
        <v>170</v>
      </c>
      <c r="B128" s="155">
        <v>0</v>
      </c>
    </row>
    <row r="129" spans="1:2" x14ac:dyDescent="0.25">
      <c r="A129" s="154" t="s">
        <v>147</v>
      </c>
      <c r="B129" s="155">
        <v>0</v>
      </c>
    </row>
    <row r="130" spans="1:2" x14ac:dyDescent="0.25">
      <c r="A130" s="154" t="s">
        <v>196</v>
      </c>
      <c r="B130" s="155">
        <v>0</v>
      </c>
    </row>
    <row r="131" spans="1:2" x14ac:dyDescent="0.25">
      <c r="A131" s="154" t="s">
        <v>190</v>
      </c>
      <c r="B131" s="155">
        <v>0</v>
      </c>
    </row>
    <row r="132" spans="1:2" x14ac:dyDescent="0.25">
      <c r="A132" s="154" t="s">
        <v>240</v>
      </c>
      <c r="B132" s="155">
        <v>0</v>
      </c>
    </row>
    <row r="133" spans="1:2" x14ac:dyDescent="0.25">
      <c r="A133" s="154" t="s">
        <v>94</v>
      </c>
      <c r="B133" s="155">
        <v>0</v>
      </c>
    </row>
    <row r="134" spans="1:2" x14ac:dyDescent="0.25">
      <c r="A134" s="154" t="s">
        <v>214</v>
      </c>
      <c r="B134" s="155">
        <v>0</v>
      </c>
    </row>
    <row r="135" spans="1:2" x14ac:dyDescent="0.25">
      <c r="A135" s="154" t="s">
        <v>68</v>
      </c>
      <c r="B135" s="155">
        <v>0</v>
      </c>
    </row>
    <row r="136" spans="1:2" x14ac:dyDescent="0.25">
      <c r="A136" s="154" t="s">
        <v>142</v>
      </c>
      <c r="B136" s="155">
        <v>0</v>
      </c>
    </row>
    <row r="137" spans="1:2" x14ac:dyDescent="0.25">
      <c r="A137" s="154" t="s">
        <v>191</v>
      </c>
      <c r="B137" s="155">
        <v>0</v>
      </c>
    </row>
    <row r="138" spans="1:2" x14ac:dyDescent="0.25">
      <c r="A138" s="154" t="s">
        <v>73</v>
      </c>
      <c r="B138" s="155">
        <v>0</v>
      </c>
    </row>
    <row r="139" spans="1:2" x14ac:dyDescent="0.25">
      <c r="A139" s="154" t="s">
        <v>59</v>
      </c>
      <c r="B139" s="155">
        <v>0</v>
      </c>
    </row>
    <row r="140" spans="1:2" x14ac:dyDescent="0.25">
      <c r="A140" s="154" t="s">
        <v>85</v>
      </c>
      <c r="B140" s="155">
        <v>0</v>
      </c>
    </row>
    <row r="141" spans="1:2" x14ac:dyDescent="0.25">
      <c r="A141" s="154" t="s">
        <v>133</v>
      </c>
      <c r="B141" s="155">
        <v>0</v>
      </c>
    </row>
    <row r="142" spans="1:2" x14ac:dyDescent="0.25">
      <c r="A142" s="154" t="s">
        <v>296</v>
      </c>
      <c r="B142" s="155">
        <v>0</v>
      </c>
    </row>
    <row r="143" spans="1:2" x14ac:dyDescent="0.25">
      <c r="A143" s="156" t="s">
        <v>194</v>
      </c>
      <c r="B143" s="155">
        <v>0</v>
      </c>
    </row>
    <row r="144" spans="1:2" x14ac:dyDescent="0.25">
      <c r="A144" s="154" t="s">
        <v>178</v>
      </c>
      <c r="B144" s="155">
        <v>0</v>
      </c>
    </row>
    <row r="145" spans="1:2" x14ac:dyDescent="0.25">
      <c r="A145" s="156" t="s">
        <v>186</v>
      </c>
      <c r="B145" s="155">
        <v>0</v>
      </c>
    </row>
    <row r="146" spans="1:2" x14ac:dyDescent="0.25">
      <c r="A146" s="154" t="s">
        <v>247</v>
      </c>
      <c r="B146" s="155">
        <v>0</v>
      </c>
    </row>
    <row r="147" spans="1:2" x14ac:dyDescent="0.25">
      <c r="A147" s="154" t="s">
        <v>211</v>
      </c>
      <c r="B147" s="155">
        <v>0</v>
      </c>
    </row>
    <row r="148" spans="1:2" x14ac:dyDescent="0.25">
      <c r="A148" s="154" t="s">
        <v>63</v>
      </c>
      <c r="B148" s="155">
        <v>0</v>
      </c>
    </row>
    <row r="149" spans="1:2" x14ac:dyDescent="0.25">
      <c r="A149" s="154" t="s">
        <v>238</v>
      </c>
      <c r="B149" s="155">
        <v>0</v>
      </c>
    </row>
    <row r="150" spans="1:2" x14ac:dyDescent="0.25">
      <c r="A150" s="154" t="s">
        <v>145</v>
      </c>
      <c r="B150" s="155">
        <v>0</v>
      </c>
    </row>
    <row r="151" spans="1:2" x14ac:dyDescent="0.25">
      <c r="A151" s="154" t="s">
        <v>228</v>
      </c>
      <c r="B151" s="155">
        <v>0</v>
      </c>
    </row>
    <row r="152" spans="1:2" x14ac:dyDescent="0.25">
      <c r="A152" s="154" t="s">
        <v>173</v>
      </c>
      <c r="B152" s="155">
        <v>0</v>
      </c>
    </row>
    <row r="153" spans="1:2" x14ac:dyDescent="0.25">
      <c r="A153" s="154" t="s">
        <v>220</v>
      </c>
      <c r="B153" s="155">
        <v>0</v>
      </c>
    </row>
    <row r="154" spans="1:2" x14ac:dyDescent="0.25">
      <c r="A154" s="154" t="s">
        <v>237</v>
      </c>
      <c r="B154" s="155">
        <v>0</v>
      </c>
    </row>
    <row r="155" spans="1:2" x14ac:dyDescent="0.25">
      <c r="A155" s="154" t="s">
        <v>243</v>
      </c>
      <c r="B155" s="155">
        <v>0</v>
      </c>
    </row>
    <row r="156" spans="1:2" x14ac:dyDescent="0.25">
      <c r="A156" s="157" t="s">
        <v>225</v>
      </c>
      <c r="B156" s="155">
        <v>0</v>
      </c>
    </row>
    <row r="157" spans="1:2" x14ac:dyDescent="0.25">
      <c r="A157" s="154" t="s">
        <v>206</v>
      </c>
      <c r="B157" s="155">
        <v>0</v>
      </c>
    </row>
    <row r="158" spans="1:2" x14ac:dyDescent="0.25">
      <c r="A158" s="154" t="s">
        <v>297</v>
      </c>
      <c r="B158" s="155">
        <v>0</v>
      </c>
    </row>
    <row r="159" spans="1:2" x14ac:dyDescent="0.25">
      <c r="A159" s="154" t="s">
        <v>224</v>
      </c>
      <c r="B159" s="155">
        <v>0</v>
      </c>
    </row>
  </sheetData>
  <conditionalFormatting sqref="A124">
    <cfRule type="duplicateValues" dxfId="11" priority="12"/>
  </conditionalFormatting>
  <conditionalFormatting sqref="A15">
    <cfRule type="duplicateValues" dxfId="10" priority="11"/>
  </conditionalFormatting>
  <conditionalFormatting sqref="A39">
    <cfRule type="duplicateValues" dxfId="9" priority="10"/>
  </conditionalFormatting>
  <conditionalFormatting sqref="A101">
    <cfRule type="duplicateValues" dxfId="8" priority="9"/>
  </conditionalFormatting>
  <conditionalFormatting sqref="A20">
    <cfRule type="duplicateValues" dxfId="7" priority="8"/>
  </conditionalFormatting>
  <conditionalFormatting sqref="A91">
    <cfRule type="duplicateValues" dxfId="6" priority="7"/>
  </conditionalFormatting>
  <conditionalFormatting sqref="A156">
    <cfRule type="duplicateValues" dxfId="5" priority="6"/>
  </conditionalFormatting>
  <conditionalFormatting sqref="A69">
    <cfRule type="duplicateValues" dxfId="4" priority="5"/>
  </conditionalFormatting>
  <conditionalFormatting sqref="A71">
    <cfRule type="duplicateValues" dxfId="3" priority="4"/>
  </conditionalFormatting>
  <conditionalFormatting sqref="A143">
    <cfRule type="duplicateValues" dxfId="2" priority="3"/>
  </conditionalFormatting>
  <conditionalFormatting sqref="A45">
    <cfRule type="duplicateValues" dxfId="1" priority="2"/>
  </conditionalFormatting>
  <conditionalFormatting sqref="A145">
    <cfRule type="duplicateValues" dxfId="0"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62F35-08AD-4D7A-91D1-497F347730D4}">
  <dimension ref="A1:P213"/>
  <sheetViews>
    <sheetView showGridLines="0" workbookViewId="0">
      <pane xSplit="1" ySplit="1" topLeftCell="B40" activePane="bottomRight" state="frozen"/>
      <selection pane="topRight" activeCell="B1" sqref="B1"/>
      <selection pane="bottomLeft" activeCell="A2" sqref="A2"/>
      <selection pane="bottomRight" activeCell="C44" sqref="C44"/>
    </sheetView>
  </sheetViews>
  <sheetFormatPr defaultColWidth="8.875" defaultRowHeight="12.25" x14ac:dyDescent="0.25"/>
  <cols>
    <col min="1" max="1" width="17.875" style="149" bestFit="1" customWidth="1"/>
    <col min="2" max="2" width="12.125" style="100" bestFit="1" customWidth="1"/>
    <col min="3" max="3" width="12" style="100" customWidth="1"/>
    <col min="4" max="4" width="12.625" style="100" customWidth="1"/>
    <col min="5" max="6" width="13.5" style="100" bestFit="1" customWidth="1"/>
    <col min="7" max="7" width="14.375" style="100" bestFit="1" customWidth="1"/>
    <col min="8" max="8" width="12.875" style="100" customWidth="1"/>
    <col min="9" max="9" width="12.5" style="100" bestFit="1" customWidth="1"/>
    <col min="10" max="10" width="13.625" style="100" customWidth="1"/>
    <col min="11" max="13" width="14.875" style="100" bestFit="1" customWidth="1"/>
    <col min="14" max="14" width="13.75" style="100" bestFit="1" customWidth="1"/>
    <col min="15" max="15" width="13" style="100" bestFit="1" customWidth="1"/>
    <col min="16" max="16" width="13.75" style="100" bestFit="1" customWidth="1"/>
    <col min="17" max="16384" width="8.875" style="100"/>
  </cols>
  <sheetData>
    <row r="1" spans="1:16" s="150" customFormat="1" ht="12.9" thickBot="1" x14ac:dyDescent="0.3">
      <c r="A1" s="178" t="s">
        <v>43</v>
      </c>
      <c r="B1" s="179" t="s">
        <v>269</v>
      </c>
      <c r="C1" s="179" t="s">
        <v>270</v>
      </c>
      <c r="D1" s="179" t="s">
        <v>271</v>
      </c>
      <c r="E1" s="180" t="s">
        <v>272</v>
      </c>
      <c r="F1" s="180" t="s">
        <v>273</v>
      </c>
      <c r="G1" s="180" t="s">
        <v>274</v>
      </c>
      <c r="H1" s="181" t="s">
        <v>275</v>
      </c>
      <c r="I1" s="181" t="s">
        <v>276</v>
      </c>
      <c r="J1" s="181" t="s">
        <v>283</v>
      </c>
      <c r="K1" s="182" t="s">
        <v>277</v>
      </c>
      <c r="L1" s="182" t="s">
        <v>278</v>
      </c>
      <c r="M1" s="182" t="s">
        <v>279</v>
      </c>
      <c r="N1" s="183" t="s">
        <v>280</v>
      </c>
      <c r="O1" s="183" t="s">
        <v>281</v>
      </c>
      <c r="P1" s="183" t="s">
        <v>282</v>
      </c>
    </row>
    <row r="2" spans="1:16" ht="12.9" thickTop="1" x14ac:dyDescent="0.25">
      <c r="A2" s="175" t="s">
        <v>383</v>
      </c>
      <c r="B2" s="176" t="s">
        <v>66</v>
      </c>
      <c r="C2" s="176" t="s">
        <v>56</v>
      </c>
      <c r="D2" s="176" t="s">
        <v>707</v>
      </c>
      <c r="E2" s="176" t="s">
        <v>127</v>
      </c>
      <c r="F2" s="176" t="s">
        <v>92</v>
      </c>
      <c r="G2" s="176" t="s">
        <v>310</v>
      </c>
      <c r="H2" s="176" t="s">
        <v>183</v>
      </c>
      <c r="I2" s="176" t="s">
        <v>216</v>
      </c>
      <c r="J2" s="176" t="s">
        <v>314</v>
      </c>
      <c r="K2" s="176" t="s">
        <v>339</v>
      </c>
      <c r="L2" s="176" t="s">
        <v>325</v>
      </c>
      <c r="M2" s="176" t="s">
        <v>370</v>
      </c>
      <c r="N2" s="176" t="s">
        <v>335</v>
      </c>
      <c r="O2" s="177" t="s">
        <v>208</v>
      </c>
      <c r="P2" s="177" t="s">
        <v>367</v>
      </c>
    </row>
    <row r="3" spans="1:16" x14ac:dyDescent="0.25">
      <c r="A3" s="172" t="s">
        <v>105</v>
      </c>
      <c r="B3" s="173" t="s">
        <v>126</v>
      </c>
      <c r="C3" s="173" t="s">
        <v>89</v>
      </c>
      <c r="D3" s="173" t="s">
        <v>708</v>
      </c>
      <c r="E3" s="173" t="s">
        <v>300</v>
      </c>
      <c r="F3" s="173" t="s">
        <v>309</v>
      </c>
      <c r="G3" s="173" t="s">
        <v>194</v>
      </c>
      <c r="H3" s="173" t="s">
        <v>183</v>
      </c>
      <c r="I3" s="173" t="s">
        <v>214</v>
      </c>
      <c r="J3" s="173" t="s">
        <v>314</v>
      </c>
      <c r="K3" s="173" t="s">
        <v>324</v>
      </c>
      <c r="L3" s="173" t="s">
        <v>330</v>
      </c>
      <c r="M3" s="173" t="s">
        <v>323</v>
      </c>
      <c r="N3" s="173" t="s">
        <v>371</v>
      </c>
      <c r="O3" s="174" t="s">
        <v>351</v>
      </c>
      <c r="P3" s="174" t="s">
        <v>208</v>
      </c>
    </row>
    <row r="4" spans="1:16" x14ac:dyDescent="0.25">
      <c r="A4" s="172" t="s">
        <v>674</v>
      </c>
      <c r="B4" s="173" t="s">
        <v>61</v>
      </c>
      <c r="C4" s="173" t="s">
        <v>89</v>
      </c>
      <c r="D4" s="173" t="s">
        <v>53</v>
      </c>
      <c r="E4" s="173" t="s">
        <v>135</v>
      </c>
      <c r="F4" s="173" t="s">
        <v>300</v>
      </c>
      <c r="G4" s="173" t="s">
        <v>305</v>
      </c>
      <c r="H4" s="173" t="s">
        <v>294</v>
      </c>
      <c r="I4" s="173" t="s">
        <v>313</v>
      </c>
      <c r="J4" s="173" t="s">
        <v>709</v>
      </c>
      <c r="K4" s="173" t="s">
        <v>333</v>
      </c>
      <c r="L4" s="173" t="s">
        <v>370</v>
      </c>
      <c r="M4" s="173" t="s">
        <v>340</v>
      </c>
      <c r="N4" s="173" t="s">
        <v>288</v>
      </c>
      <c r="O4" s="174" t="s">
        <v>240</v>
      </c>
      <c r="P4" s="174" t="s">
        <v>372</v>
      </c>
    </row>
    <row r="5" spans="1:16" x14ac:dyDescent="0.25">
      <c r="A5" s="172" t="s">
        <v>675</v>
      </c>
      <c r="B5" s="173" t="s">
        <v>77</v>
      </c>
      <c r="C5" s="173" t="s">
        <v>95</v>
      </c>
      <c r="D5" s="173" t="s">
        <v>52</v>
      </c>
      <c r="E5" s="173" t="s">
        <v>68</v>
      </c>
      <c r="F5" s="173" t="s">
        <v>50</v>
      </c>
      <c r="G5" s="173" t="s">
        <v>78</v>
      </c>
      <c r="H5" s="173" t="s">
        <v>175</v>
      </c>
      <c r="I5" s="173" t="s">
        <v>314</v>
      </c>
      <c r="J5" s="173" t="s">
        <v>322</v>
      </c>
      <c r="K5" s="173" t="s">
        <v>710</v>
      </c>
      <c r="L5" s="173" t="s">
        <v>337</v>
      </c>
      <c r="M5" s="173" t="s">
        <v>338</v>
      </c>
      <c r="N5" s="173" t="s">
        <v>208</v>
      </c>
      <c r="O5" s="174" t="s">
        <v>147</v>
      </c>
      <c r="P5" s="174" t="s">
        <v>329</v>
      </c>
    </row>
    <row r="6" spans="1:16" x14ac:dyDescent="0.25">
      <c r="A6" s="172" t="s">
        <v>102</v>
      </c>
      <c r="B6" s="173" t="s">
        <v>76</v>
      </c>
      <c r="C6" s="173" t="s">
        <v>56</v>
      </c>
      <c r="D6" s="173" t="s">
        <v>60</v>
      </c>
      <c r="E6" s="173" t="s">
        <v>300</v>
      </c>
      <c r="F6" s="173" t="s">
        <v>303</v>
      </c>
      <c r="G6" s="173" t="s">
        <v>73</v>
      </c>
      <c r="H6" s="173" t="s">
        <v>200</v>
      </c>
      <c r="I6" s="173" t="s">
        <v>314</v>
      </c>
      <c r="J6" s="173" t="s">
        <v>139</v>
      </c>
      <c r="K6" s="173" t="s">
        <v>339</v>
      </c>
      <c r="L6" s="173" t="s">
        <v>325</v>
      </c>
      <c r="M6" s="173" t="s">
        <v>323</v>
      </c>
      <c r="N6" s="173" t="s">
        <v>371</v>
      </c>
      <c r="O6" s="174" t="s">
        <v>352</v>
      </c>
      <c r="P6" s="174" t="s">
        <v>208</v>
      </c>
    </row>
    <row r="7" spans="1:16" x14ac:dyDescent="0.25">
      <c r="A7" s="172" t="s">
        <v>591</v>
      </c>
      <c r="B7" s="173" t="s">
        <v>53</v>
      </c>
      <c r="C7" s="173" t="s">
        <v>62</v>
      </c>
      <c r="D7" s="173" t="s">
        <v>708</v>
      </c>
      <c r="E7" s="173" t="s">
        <v>300</v>
      </c>
      <c r="F7" s="173" t="s">
        <v>303</v>
      </c>
      <c r="G7" s="173" t="s">
        <v>305</v>
      </c>
      <c r="H7" s="173" t="s">
        <v>308</v>
      </c>
      <c r="I7" s="173" t="s">
        <v>320</v>
      </c>
      <c r="J7" s="173" t="s">
        <v>287</v>
      </c>
      <c r="K7" s="173" t="s">
        <v>328</v>
      </c>
      <c r="L7" s="173" t="s">
        <v>370</v>
      </c>
      <c r="M7" s="173" t="s">
        <v>323</v>
      </c>
      <c r="N7" s="173" t="s">
        <v>371</v>
      </c>
      <c r="O7" s="174" t="s">
        <v>349</v>
      </c>
      <c r="P7" s="174" t="s">
        <v>329</v>
      </c>
    </row>
    <row r="8" spans="1:16" x14ac:dyDescent="0.25">
      <c r="A8" s="172" t="s">
        <v>579</v>
      </c>
      <c r="B8" s="173" t="s">
        <v>66</v>
      </c>
      <c r="C8" s="173" t="s">
        <v>56</v>
      </c>
      <c r="D8" s="173" t="s">
        <v>708</v>
      </c>
      <c r="E8" s="173" t="s">
        <v>73</v>
      </c>
      <c r="F8" s="173" t="s">
        <v>303</v>
      </c>
      <c r="G8" s="173" t="s">
        <v>92</v>
      </c>
      <c r="H8" s="173" t="s">
        <v>308</v>
      </c>
      <c r="I8" s="173" t="s">
        <v>314</v>
      </c>
      <c r="J8" s="173" t="s">
        <v>139</v>
      </c>
      <c r="K8" s="173" t="s">
        <v>324</v>
      </c>
      <c r="L8" s="173" t="s">
        <v>311</v>
      </c>
      <c r="M8" s="173" t="s">
        <v>325</v>
      </c>
      <c r="N8" s="173" t="s">
        <v>355</v>
      </c>
      <c r="O8" s="174" t="s">
        <v>371</v>
      </c>
      <c r="P8" s="174" t="s">
        <v>367</v>
      </c>
    </row>
    <row r="9" spans="1:16" x14ac:dyDescent="0.25">
      <c r="A9" s="172" t="s">
        <v>154</v>
      </c>
      <c r="B9" s="173" t="s">
        <v>66</v>
      </c>
      <c r="C9" s="173" t="s">
        <v>56</v>
      </c>
      <c r="D9" s="173" t="s">
        <v>80</v>
      </c>
      <c r="E9" s="173" t="s">
        <v>300</v>
      </c>
      <c r="F9" s="173" t="s">
        <v>50</v>
      </c>
      <c r="G9" s="173" t="s">
        <v>78</v>
      </c>
      <c r="H9" s="173" t="s">
        <v>304</v>
      </c>
      <c r="I9" s="173" t="s">
        <v>214</v>
      </c>
      <c r="J9" s="173" t="s">
        <v>189</v>
      </c>
      <c r="K9" s="173" t="s">
        <v>324</v>
      </c>
      <c r="L9" s="173" t="s">
        <v>202</v>
      </c>
      <c r="M9" s="173" t="s">
        <v>341</v>
      </c>
      <c r="N9" s="173" t="s">
        <v>147</v>
      </c>
      <c r="O9" s="174" t="s">
        <v>329</v>
      </c>
      <c r="P9" s="174" t="s">
        <v>357</v>
      </c>
    </row>
    <row r="10" spans="1:16" x14ac:dyDescent="0.25">
      <c r="A10" s="172" t="s">
        <v>262</v>
      </c>
      <c r="B10" s="173" t="s">
        <v>66</v>
      </c>
      <c r="C10" s="173" t="s">
        <v>56</v>
      </c>
      <c r="D10" s="173" t="s">
        <v>54</v>
      </c>
      <c r="E10" s="173" t="s">
        <v>78</v>
      </c>
      <c r="F10" s="173" t="s">
        <v>86</v>
      </c>
      <c r="G10" s="173" t="s">
        <v>305</v>
      </c>
      <c r="H10" s="173" t="s">
        <v>69</v>
      </c>
      <c r="I10" s="173" t="s">
        <v>287</v>
      </c>
      <c r="J10" s="173" t="s">
        <v>203</v>
      </c>
      <c r="K10" s="173" t="s">
        <v>215</v>
      </c>
      <c r="L10" s="173" t="s">
        <v>325</v>
      </c>
      <c r="M10" s="173" t="s">
        <v>344</v>
      </c>
      <c r="N10" s="173" t="s">
        <v>371</v>
      </c>
      <c r="O10" s="174" t="s">
        <v>351</v>
      </c>
      <c r="P10" s="174" t="s">
        <v>372</v>
      </c>
    </row>
    <row r="11" spans="1:16" x14ac:dyDescent="0.25">
      <c r="A11" s="172" t="s">
        <v>679</v>
      </c>
      <c r="B11" s="173" t="s">
        <v>66</v>
      </c>
      <c r="C11" s="173" t="s">
        <v>56</v>
      </c>
      <c r="D11" s="173" t="s">
        <v>49</v>
      </c>
      <c r="E11" s="173" t="s">
        <v>300</v>
      </c>
      <c r="F11" s="173" t="s">
        <v>305</v>
      </c>
      <c r="G11" s="173" t="s">
        <v>146</v>
      </c>
      <c r="H11" s="173" t="s">
        <v>314</v>
      </c>
      <c r="I11" s="173" t="s">
        <v>216</v>
      </c>
      <c r="J11" s="173" t="s">
        <v>318</v>
      </c>
      <c r="K11" s="173" t="s">
        <v>251</v>
      </c>
      <c r="L11" s="173" t="s">
        <v>370</v>
      </c>
      <c r="M11" s="173" t="s">
        <v>337</v>
      </c>
      <c r="N11" s="173" t="s">
        <v>371</v>
      </c>
      <c r="O11" s="174" t="s">
        <v>351</v>
      </c>
      <c r="P11" s="174" t="s">
        <v>372</v>
      </c>
    </row>
    <row r="12" spans="1:16" x14ac:dyDescent="0.25">
      <c r="A12" s="172" t="s">
        <v>155</v>
      </c>
      <c r="B12" s="173" t="s">
        <v>61</v>
      </c>
      <c r="C12" s="173" t="s">
        <v>49</v>
      </c>
      <c r="D12" s="173" t="s">
        <v>708</v>
      </c>
      <c r="E12" s="173" t="s">
        <v>300</v>
      </c>
      <c r="F12" s="173" t="s">
        <v>303</v>
      </c>
      <c r="G12" s="173" t="s">
        <v>305</v>
      </c>
      <c r="H12" s="173" t="s">
        <v>200</v>
      </c>
      <c r="I12" s="173" t="s">
        <v>314</v>
      </c>
      <c r="J12" s="173" t="s">
        <v>172</v>
      </c>
      <c r="K12" s="173" t="s">
        <v>324</v>
      </c>
      <c r="L12" s="173" t="s">
        <v>370</v>
      </c>
      <c r="M12" s="173" t="s">
        <v>328</v>
      </c>
      <c r="N12" s="173" t="s">
        <v>371</v>
      </c>
      <c r="O12" s="174" t="s">
        <v>147</v>
      </c>
      <c r="P12" s="174" t="s">
        <v>329</v>
      </c>
    </row>
    <row r="13" spans="1:16" x14ac:dyDescent="0.25">
      <c r="A13" s="172" t="s">
        <v>526</v>
      </c>
      <c r="B13" s="173" t="s">
        <v>61</v>
      </c>
      <c r="C13" s="173" t="s">
        <v>59</v>
      </c>
      <c r="D13" s="173" t="s">
        <v>62</v>
      </c>
      <c r="E13" s="173" t="s">
        <v>181</v>
      </c>
      <c r="F13" s="173" t="s">
        <v>73</v>
      </c>
      <c r="G13" s="173" t="s">
        <v>78</v>
      </c>
      <c r="H13" s="173" t="s">
        <v>173</v>
      </c>
      <c r="I13" s="173" t="s">
        <v>69</v>
      </c>
      <c r="J13" s="173" t="s">
        <v>94</v>
      </c>
      <c r="K13" s="173" t="s">
        <v>311</v>
      </c>
      <c r="L13" s="173" t="s">
        <v>202</v>
      </c>
      <c r="M13" s="173" t="s">
        <v>344</v>
      </c>
      <c r="N13" s="173" t="s">
        <v>335</v>
      </c>
      <c r="O13" s="174" t="s">
        <v>352</v>
      </c>
      <c r="P13" s="174" t="s">
        <v>354</v>
      </c>
    </row>
    <row r="14" spans="1:16" x14ac:dyDescent="0.25">
      <c r="A14" s="172" t="s">
        <v>529</v>
      </c>
      <c r="B14" s="173" t="s">
        <v>66</v>
      </c>
      <c r="C14" s="173" t="s">
        <v>56</v>
      </c>
      <c r="D14" s="173" t="s">
        <v>57</v>
      </c>
      <c r="E14" s="173" t="s">
        <v>68</v>
      </c>
      <c r="F14" s="173" t="s">
        <v>309</v>
      </c>
      <c r="G14" s="173" t="s">
        <v>133</v>
      </c>
      <c r="H14" s="173" t="s">
        <v>183</v>
      </c>
      <c r="I14" s="173" t="s">
        <v>91</v>
      </c>
      <c r="J14" s="173" t="s">
        <v>200</v>
      </c>
      <c r="K14" s="173" t="s">
        <v>343</v>
      </c>
      <c r="L14" s="173" t="s">
        <v>339</v>
      </c>
      <c r="M14" s="173" t="s">
        <v>202</v>
      </c>
      <c r="N14" s="173" t="s">
        <v>360</v>
      </c>
      <c r="O14" s="173" t="s">
        <v>358</v>
      </c>
      <c r="P14" s="174" t="s">
        <v>367</v>
      </c>
    </row>
    <row r="15" spans="1:16" x14ac:dyDescent="0.25">
      <c r="A15" s="172" t="s">
        <v>530</v>
      </c>
      <c r="B15" s="173" t="s">
        <v>707</v>
      </c>
      <c r="C15" s="173" t="s">
        <v>56</v>
      </c>
      <c r="D15" s="173" t="s">
        <v>708</v>
      </c>
      <c r="E15" s="173" t="s">
        <v>92</v>
      </c>
      <c r="F15" s="173" t="s">
        <v>86</v>
      </c>
      <c r="G15" s="173" t="s">
        <v>194</v>
      </c>
      <c r="H15" s="173" t="s">
        <v>313</v>
      </c>
      <c r="I15" s="173" t="s">
        <v>214</v>
      </c>
      <c r="J15" s="173" t="s">
        <v>82</v>
      </c>
      <c r="K15" s="173" t="s">
        <v>323</v>
      </c>
      <c r="L15" s="173" t="s">
        <v>325</v>
      </c>
      <c r="M15" s="173" t="s">
        <v>341</v>
      </c>
      <c r="N15" s="173" t="s">
        <v>147</v>
      </c>
      <c r="O15" s="174" t="s">
        <v>350</v>
      </c>
      <c r="P15" s="174" t="s">
        <v>326</v>
      </c>
    </row>
    <row r="16" spans="1:16" x14ac:dyDescent="0.25">
      <c r="A16" s="172" t="s">
        <v>444</v>
      </c>
      <c r="B16" s="173" t="s">
        <v>66</v>
      </c>
      <c r="C16" s="173" t="s">
        <v>56</v>
      </c>
      <c r="D16" s="173" t="s">
        <v>53</v>
      </c>
      <c r="E16" s="173" t="s">
        <v>300</v>
      </c>
      <c r="F16" s="173" t="s">
        <v>305</v>
      </c>
      <c r="G16" s="173" t="s">
        <v>146</v>
      </c>
      <c r="H16" s="173" t="s">
        <v>216</v>
      </c>
      <c r="I16" s="173" t="s">
        <v>320</v>
      </c>
      <c r="J16" s="173" t="s">
        <v>314</v>
      </c>
      <c r="K16" s="173" t="s">
        <v>317</v>
      </c>
      <c r="L16" s="173" t="s">
        <v>370</v>
      </c>
      <c r="M16" s="173" t="s">
        <v>325</v>
      </c>
      <c r="N16" s="173" t="s">
        <v>371</v>
      </c>
      <c r="O16" s="174" t="s">
        <v>208</v>
      </c>
      <c r="P16" s="174" t="s">
        <v>372</v>
      </c>
    </row>
    <row r="17" spans="1:16" x14ac:dyDescent="0.25">
      <c r="A17" s="172" t="s">
        <v>433</v>
      </c>
      <c r="B17" s="173" t="s">
        <v>53</v>
      </c>
      <c r="C17" s="173" t="s">
        <v>707</v>
      </c>
      <c r="D17" s="173" t="s">
        <v>708</v>
      </c>
      <c r="E17" s="173" t="s">
        <v>300</v>
      </c>
      <c r="F17" s="173" t="s">
        <v>303</v>
      </c>
      <c r="G17" s="173" t="s">
        <v>305</v>
      </c>
      <c r="H17" s="173" t="s">
        <v>314</v>
      </c>
      <c r="I17" s="173" t="s">
        <v>183</v>
      </c>
      <c r="J17" s="173" t="s">
        <v>709</v>
      </c>
      <c r="K17" s="173" t="s">
        <v>311</v>
      </c>
      <c r="L17" s="173" t="s">
        <v>324</v>
      </c>
      <c r="M17" s="173" t="s">
        <v>344</v>
      </c>
      <c r="N17" s="173" t="s">
        <v>288</v>
      </c>
      <c r="O17" s="173" t="s">
        <v>329</v>
      </c>
      <c r="P17" s="174" t="s">
        <v>208</v>
      </c>
    </row>
    <row r="18" spans="1:16" x14ac:dyDescent="0.25">
      <c r="A18" s="172" t="s">
        <v>671</v>
      </c>
      <c r="B18" s="173" t="s">
        <v>53</v>
      </c>
      <c r="C18" s="173" t="s">
        <v>56</v>
      </c>
      <c r="D18" s="173" t="s">
        <v>49</v>
      </c>
      <c r="E18" s="173" t="s">
        <v>305</v>
      </c>
      <c r="F18" s="173" t="s">
        <v>303</v>
      </c>
      <c r="G18" s="173" t="s">
        <v>194</v>
      </c>
      <c r="H18" s="173" t="s">
        <v>91</v>
      </c>
      <c r="I18" s="173" t="s">
        <v>320</v>
      </c>
      <c r="J18" s="173" t="s">
        <v>172</v>
      </c>
      <c r="K18" s="173" t="s">
        <v>311</v>
      </c>
      <c r="L18" s="173" t="s">
        <v>143</v>
      </c>
      <c r="M18" s="173" t="s">
        <v>316</v>
      </c>
      <c r="N18" s="173" t="s">
        <v>371</v>
      </c>
      <c r="O18" s="174" t="s">
        <v>351</v>
      </c>
      <c r="P18" s="174" t="s">
        <v>208</v>
      </c>
    </row>
    <row r="19" spans="1:16" x14ac:dyDescent="0.25">
      <c r="A19" s="172" t="s">
        <v>603</v>
      </c>
      <c r="B19" s="173" t="s">
        <v>95</v>
      </c>
      <c r="C19" s="173" t="s">
        <v>56</v>
      </c>
      <c r="D19" s="173" t="s">
        <v>707</v>
      </c>
      <c r="E19" s="173" t="s">
        <v>78</v>
      </c>
      <c r="F19" s="173" t="s">
        <v>133</v>
      </c>
      <c r="G19" s="173" t="s">
        <v>310</v>
      </c>
      <c r="H19" s="173" t="s">
        <v>69</v>
      </c>
      <c r="I19" s="173" t="s">
        <v>139</v>
      </c>
      <c r="J19" s="173" t="s">
        <v>321</v>
      </c>
      <c r="K19" s="173" t="s">
        <v>311</v>
      </c>
      <c r="L19" s="173" t="s">
        <v>328</v>
      </c>
      <c r="M19" s="173" t="s">
        <v>325</v>
      </c>
      <c r="N19" s="173" t="s">
        <v>353</v>
      </c>
      <c r="O19" s="174" t="s">
        <v>347</v>
      </c>
      <c r="P19" s="174" t="s">
        <v>362</v>
      </c>
    </row>
    <row r="20" spans="1:16" x14ac:dyDescent="0.25">
      <c r="A20" s="172" t="s">
        <v>673</v>
      </c>
      <c r="B20" s="173" t="s">
        <v>95</v>
      </c>
      <c r="C20" s="173" t="s">
        <v>707</v>
      </c>
      <c r="D20" s="173" t="s">
        <v>708</v>
      </c>
      <c r="E20" s="173" t="s">
        <v>302</v>
      </c>
      <c r="F20" s="173" t="s">
        <v>84</v>
      </c>
      <c r="G20" s="173" t="s">
        <v>306</v>
      </c>
      <c r="H20" s="173" t="s">
        <v>711</v>
      </c>
      <c r="I20" s="173" t="s">
        <v>82</v>
      </c>
      <c r="J20" s="173" t="s">
        <v>318</v>
      </c>
      <c r="K20" s="173" t="s">
        <v>336</v>
      </c>
      <c r="L20" s="173" t="s">
        <v>340</v>
      </c>
      <c r="M20" s="173" t="s">
        <v>171</v>
      </c>
      <c r="N20" s="173" t="s">
        <v>366</v>
      </c>
      <c r="O20" s="174" t="s">
        <v>350</v>
      </c>
      <c r="P20" s="174" t="s">
        <v>347</v>
      </c>
    </row>
    <row r="21" spans="1:16" x14ac:dyDescent="0.25">
      <c r="A21" s="172" t="s">
        <v>257</v>
      </c>
      <c r="B21" s="173" t="s">
        <v>76</v>
      </c>
      <c r="C21" s="173" t="s">
        <v>77</v>
      </c>
      <c r="D21" s="173" t="s">
        <v>708</v>
      </c>
      <c r="E21" s="173" t="s">
        <v>78</v>
      </c>
      <c r="F21" s="173" t="s">
        <v>305</v>
      </c>
      <c r="G21" s="173" t="s">
        <v>146</v>
      </c>
      <c r="H21" s="173" t="s">
        <v>183</v>
      </c>
      <c r="I21" s="173" t="s">
        <v>314</v>
      </c>
      <c r="J21" s="173" t="s">
        <v>96</v>
      </c>
      <c r="K21" s="173" t="s">
        <v>202</v>
      </c>
      <c r="L21" s="173" t="s">
        <v>330</v>
      </c>
      <c r="M21" s="173" t="s">
        <v>344</v>
      </c>
      <c r="N21" s="173" t="s">
        <v>371</v>
      </c>
      <c r="O21" s="174" t="s">
        <v>351</v>
      </c>
      <c r="P21" s="174" t="s">
        <v>208</v>
      </c>
    </row>
    <row r="22" spans="1:16" x14ac:dyDescent="0.25">
      <c r="A22" s="172" t="s">
        <v>258</v>
      </c>
      <c r="B22" s="173" t="s">
        <v>76</v>
      </c>
      <c r="C22" s="173" t="s">
        <v>59</v>
      </c>
      <c r="D22" s="173" t="s">
        <v>62</v>
      </c>
      <c r="E22" s="173" t="s">
        <v>302</v>
      </c>
      <c r="F22" s="173" t="s">
        <v>303</v>
      </c>
      <c r="G22" s="173" t="s">
        <v>146</v>
      </c>
      <c r="H22" s="173" t="s">
        <v>175</v>
      </c>
      <c r="I22" s="173" t="s">
        <v>200</v>
      </c>
      <c r="J22" s="173" t="s">
        <v>314</v>
      </c>
      <c r="K22" s="173" t="s">
        <v>215</v>
      </c>
      <c r="L22" s="173" t="s">
        <v>202</v>
      </c>
      <c r="M22" s="173" t="s">
        <v>343</v>
      </c>
      <c r="N22" s="173" t="s">
        <v>371</v>
      </c>
      <c r="O22" s="174" t="s">
        <v>351</v>
      </c>
      <c r="P22" s="174" t="s">
        <v>208</v>
      </c>
    </row>
    <row r="23" spans="1:16" x14ac:dyDescent="0.25">
      <c r="A23" s="172" t="s">
        <v>417</v>
      </c>
      <c r="B23" s="173" t="s">
        <v>66</v>
      </c>
      <c r="C23" s="173" t="s">
        <v>80</v>
      </c>
      <c r="D23" s="173" t="s">
        <v>707</v>
      </c>
      <c r="E23" s="173" t="s">
        <v>302</v>
      </c>
      <c r="F23" s="173" t="s">
        <v>301</v>
      </c>
      <c r="G23" s="173" t="s">
        <v>305</v>
      </c>
      <c r="H23" s="173" t="s">
        <v>173</v>
      </c>
      <c r="I23" s="173" t="s">
        <v>69</v>
      </c>
      <c r="J23" s="173" t="s">
        <v>709</v>
      </c>
      <c r="K23" s="173" t="s">
        <v>324</v>
      </c>
      <c r="L23" s="173" t="s">
        <v>370</v>
      </c>
      <c r="M23" s="173" t="s">
        <v>344</v>
      </c>
      <c r="N23" s="174" t="s">
        <v>372</v>
      </c>
      <c r="O23" s="174" t="s">
        <v>351</v>
      </c>
      <c r="P23" s="174" t="s">
        <v>357</v>
      </c>
    </row>
    <row r="24" spans="1:16" x14ac:dyDescent="0.25">
      <c r="A24" s="172" t="s">
        <v>122</v>
      </c>
      <c r="B24" s="173" t="s">
        <v>66</v>
      </c>
      <c r="C24" s="173" t="s">
        <v>56</v>
      </c>
      <c r="D24" s="173" t="s">
        <v>53</v>
      </c>
      <c r="E24" s="173" t="s">
        <v>305</v>
      </c>
      <c r="F24" s="173" t="s">
        <v>146</v>
      </c>
      <c r="G24" s="173" t="s">
        <v>194</v>
      </c>
      <c r="H24" s="173" t="s">
        <v>200</v>
      </c>
      <c r="I24" s="173" t="s">
        <v>320</v>
      </c>
      <c r="J24" s="173" t="s">
        <v>172</v>
      </c>
      <c r="K24" s="173" t="s">
        <v>328</v>
      </c>
      <c r="L24" s="173" t="s">
        <v>330</v>
      </c>
      <c r="M24" s="173" t="s">
        <v>338</v>
      </c>
      <c r="N24" s="173" t="s">
        <v>365</v>
      </c>
      <c r="O24" s="174" t="s">
        <v>347</v>
      </c>
      <c r="P24" s="174" t="s">
        <v>362</v>
      </c>
    </row>
    <row r="25" spans="1:16" x14ac:dyDescent="0.25">
      <c r="A25" s="172" t="s">
        <v>544</v>
      </c>
      <c r="B25" s="173" t="s">
        <v>66</v>
      </c>
      <c r="C25" s="173" t="s">
        <v>56</v>
      </c>
      <c r="D25" s="173" t="s">
        <v>59</v>
      </c>
      <c r="E25" s="173" t="s">
        <v>50</v>
      </c>
      <c r="F25" s="173" t="s">
        <v>303</v>
      </c>
      <c r="G25" s="173" t="s">
        <v>305</v>
      </c>
      <c r="H25" s="173" t="s">
        <v>216</v>
      </c>
      <c r="I25" s="173" t="s">
        <v>304</v>
      </c>
      <c r="J25" s="173" t="s">
        <v>314</v>
      </c>
      <c r="K25" s="173" t="s">
        <v>251</v>
      </c>
      <c r="L25" s="173" t="s">
        <v>370</v>
      </c>
      <c r="M25" s="173" t="s">
        <v>202</v>
      </c>
      <c r="N25" s="173" t="s">
        <v>371</v>
      </c>
      <c r="O25" s="174" t="s">
        <v>351</v>
      </c>
      <c r="P25" s="174" t="s">
        <v>357</v>
      </c>
    </row>
    <row r="26" spans="1:16" x14ac:dyDescent="0.25">
      <c r="A26" s="172" t="s">
        <v>545</v>
      </c>
      <c r="B26" s="173" t="s">
        <v>61</v>
      </c>
      <c r="C26" s="173" t="s">
        <v>59</v>
      </c>
      <c r="D26" s="173" t="s">
        <v>708</v>
      </c>
      <c r="E26" s="173" t="s">
        <v>300</v>
      </c>
      <c r="F26" s="173" t="s">
        <v>303</v>
      </c>
      <c r="G26" s="173" t="s">
        <v>305</v>
      </c>
      <c r="H26" s="173" t="s">
        <v>183</v>
      </c>
      <c r="I26" s="173" t="s">
        <v>216</v>
      </c>
      <c r="J26" s="173" t="s">
        <v>314</v>
      </c>
      <c r="K26" s="173" t="s">
        <v>324</v>
      </c>
      <c r="L26" s="173" t="s">
        <v>171</v>
      </c>
      <c r="M26" s="173" t="s">
        <v>344</v>
      </c>
      <c r="N26" s="173" t="s">
        <v>371</v>
      </c>
      <c r="O26" s="174" t="s">
        <v>347</v>
      </c>
      <c r="P26" s="174" t="s">
        <v>357</v>
      </c>
    </row>
    <row r="27" spans="1:16" x14ac:dyDescent="0.25">
      <c r="A27" s="172" t="s">
        <v>583</v>
      </c>
      <c r="B27" s="173" t="s">
        <v>61</v>
      </c>
      <c r="C27" s="173" t="s">
        <v>80</v>
      </c>
      <c r="D27" s="173" t="s">
        <v>284</v>
      </c>
      <c r="E27" s="173" t="s">
        <v>300</v>
      </c>
      <c r="F27" s="173" t="s">
        <v>73</v>
      </c>
      <c r="G27" s="173" t="s">
        <v>86</v>
      </c>
      <c r="H27" s="173" t="s">
        <v>173</v>
      </c>
      <c r="I27" s="173" t="s">
        <v>214</v>
      </c>
      <c r="J27" s="173" t="s">
        <v>314</v>
      </c>
      <c r="K27" s="173" t="s">
        <v>215</v>
      </c>
      <c r="L27" s="173" t="s">
        <v>370</v>
      </c>
      <c r="M27" s="173" t="s">
        <v>336</v>
      </c>
      <c r="N27" s="173" t="s">
        <v>371</v>
      </c>
      <c r="O27" s="174" t="s">
        <v>350</v>
      </c>
      <c r="P27" s="174" t="s">
        <v>208</v>
      </c>
    </row>
    <row r="28" spans="1:16" x14ac:dyDescent="0.25">
      <c r="A28" s="172" t="s">
        <v>110</v>
      </c>
      <c r="B28" s="173" t="s">
        <v>66</v>
      </c>
      <c r="C28" s="173" t="s">
        <v>56</v>
      </c>
      <c r="D28" s="173" t="s">
        <v>63</v>
      </c>
      <c r="E28" s="173" t="s">
        <v>133</v>
      </c>
      <c r="F28" s="173" t="s">
        <v>303</v>
      </c>
      <c r="G28" s="173" t="s">
        <v>194</v>
      </c>
      <c r="H28" s="173" t="s">
        <v>173</v>
      </c>
      <c r="I28" s="173" t="s">
        <v>200</v>
      </c>
      <c r="J28" s="173" t="s">
        <v>308</v>
      </c>
      <c r="K28" s="173" t="s">
        <v>317</v>
      </c>
      <c r="L28" s="173" t="s">
        <v>336</v>
      </c>
      <c r="M28" s="173" t="s">
        <v>344</v>
      </c>
      <c r="N28" s="173" t="s">
        <v>371</v>
      </c>
      <c r="O28" s="174" t="s">
        <v>351</v>
      </c>
      <c r="P28" s="174" t="s">
        <v>357</v>
      </c>
    </row>
    <row r="29" spans="1:16" x14ac:dyDescent="0.25">
      <c r="A29" s="172" t="s">
        <v>463</v>
      </c>
      <c r="B29" s="173" t="s">
        <v>61</v>
      </c>
      <c r="C29" s="173" t="s">
        <v>54</v>
      </c>
      <c r="D29" s="173" t="s">
        <v>48</v>
      </c>
      <c r="E29" s="173" t="s">
        <v>68</v>
      </c>
      <c r="F29" s="173" t="s">
        <v>301</v>
      </c>
      <c r="G29" s="173" t="s">
        <v>302</v>
      </c>
      <c r="H29" s="173" t="s">
        <v>96</v>
      </c>
      <c r="I29" s="173" t="s">
        <v>91</v>
      </c>
      <c r="J29" s="173" t="s">
        <v>189</v>
      </c>
      <c r="K29" s="173" t="s">
        <v>311</v>
      </c>
      <c r="L29" s="173" t="s">
        <v>370</v>
      </c>
      <c r="M29" s="173" t="s">
        <v>323</v>
      </c>
      <c r="N29" s="173" t="s">
        <v>335</v>
      </c>
      <c r="O29" s="174" t="s">
        <v>347</v>
      </c>
      <c r="P29" s="174" t="s">
        <v>357</v>
      </c>
    </row>
    <row r="30" spans="1:16" x14ac:dyDescent="0.25">
      <c r="A30" s="172" t="s">
        <v>690</v>
      </c>
      <c r="B30" s="173" t="s">
        <v>66</v>
      </c>
      <c r="C30" s="173" t="s">
        <v>60</v>
      </c>
      <c r="D30" s="173" t="s">
        <v>54</v>
      </c>
      <c r="E30" s="173" t="s">
        <v>300</v>
      </c>
      <c r="F30" s="173" t="s">
        <v>303</v>
      </c>
      <c r="G30" s="173" t="s">
        <v>133</v>
      </c>
      <c r="H30" s="173" t="s">
        <v>173</v>
      </c>
      <c r="I30" s="173" t="s">
        <v>214</v>
      </c>
      <c r="J30" s="173" t="s">
        <v>287</v>
      </c>
      <c r="K30" s="173" t="s">
        <v>317</v>
      </c>
      <c r="L30" s="173" t="s">
        <v>324</v>
      </c>
      <c r="M30" s="173" t="s">
        <v>333</v>
      </c>
      <c r="N30" s="173" t="s">
        <v>355</v>
      </c>
      <c r="O30" s="174" t="s">
        <v>335</v>
      </c>
      <c r="P30" s="174" t="s">
        <v>208</v>
      </c>
    </row>
    <row r="31" spans="1:16" x14ac:dyDescent="0.25">
      <c r="A31" s="172" t="s">
        <v>491</v>
      </c>
      <c r="B31" s="173" t="s">
        <v>60</v>
      </c>
      <c r="C31" s="173" t="s">
        <v>56</v>
      </c>
      <c r="D31" s="173" t="s">
        <v>53</v>
      </c>
      <c r="E31" s="173" t="s">
        <v>135</v>
      </c>
      <c r="F31" s="173" t="s">
        <v>92</v>
      </c>
      <c r="G31" s="173" t="s">
        <v>65</v>
      </c>
      <c r="H31" s="173" t="s">
        <v>173</v>
      </c>
      <c r="I31" s="173" t="s">
        <v>69</v>
      </c>
      <c r="J31" s="173" t="s">
        <v>82</v>
      </c>
      <c r="K31" s="173" t="s">
        <v>311</v>
      </c>
      <c r="L31" s="173" t="s">
        <v>325</v>
      </c>
      <c r="M31" s="173" t="s">
        <v>341</v>
      </c>
      <c r="N31" s="173" t="s">
        <v>371</v>
      </c>
      <c r="O31" s="174" t="s">
        <v>351</v>
      </c>
      <c r="P31" s="174" t="s">
        <v>355</v>
      </c>
    </row>
    <row r="32" spans="1:16" x14ac:dyDescent="0.25">
      <c r="A32" s="172" t="s">
        <v>153</v>
      </c>
      <c r="B32" s="173" t="s">
        <v>77</v>
      </c>
      <c r="C32" s="173" t="s">
        <v>707</v>
      </c>
      <c r="D32" s="173" t="s">
        <v>708</v>
      </c>
      <c r="E32" s="173" t="s">
        <v>300</v>
      </c>
      <c r="F32" s="173" t="s">
        <v>146</v>
      </c>
      <c r="G32" s="173" t="s">
        <v>305</v>
      </c>
      <c r="H32" s="173" t="s">
        <v>200</v>
      </c>
      <c r="I32" s="173" t="s">
        <v>214</v>
      </c>
      <c r="J32" s="173" t="s">
        <v>314</v>
      </c>
      <c r="K32" s="173" t="s">
        <v>336</v>
      </c>
      <c r="L32" s="173" t="s">
        <v>370</v>
      </c>
      <c r="M32" s="173" t="s">
        <v>324</v>
      </c>
      <c r="N32" s="174" t="s">
        <v>366</v>
      </c>
      <c r="O32" s="174" t="s">
        <v>351</v>
      </c>
      <c r="P32" s="174" t="s">
        <v>372</v>
      </c>
    </row>
    <row r="33" spans="1:16" x14ac:dyDescent="0.25">
      <c r="A33" s="172" t="s">
        <v>165</v>
      </c>
      <c r="B33" s="173" t="s">
        <v>61</v>
      </c>
      <c r="C33" s="173" t="s">
        <v>62</v>
      </c>
      <c r="D33" s="173" t="s">
        <v>707</v>
      </c>
      <c r="E33" s="173" t="s">
        <v>302</v>
      </c>
      <c r="F33" s="173" t="s">
        <v>78</v>
      </c>
      <c r="G33" s="173" t="s">
        <v>146</v>
      </c>
      <c r="H33" s="173" t="s">
        <v>304</v>
      </c>
      <c r="I33" s="173" t="s">
        <v>91</v>
      </c>
      <c r="J33" s="173" t="s">
        <v>287</v>
      </c>
      <c r="K33" s="173" t="s">
        <v>324</v>
      </c>
      <c r="L33" s="173" t="s">
        <v>325</v>
      </c>
      <c r="M33" s="173" t="s">
        <v>316</v>
      </c>
      <c r="N33" s="173" t="s">
        <v>240</v>
      </c>
      <c r="O33" s="174" t="s">
        <v>346</v>
      </c>
      <c r="P33" s="174" t="s">
        <v>208</v>
      </c>
    </row>
    <row r="34" spans="1:16" x14ac:dyDescent="0.25">
      <c r="A34" s="172" t="s">
        <v>640</v>
      </c>
      <c r="B34" s="173" t="s">
        <v>66</v>
      </c>
      <c r="C34" s="173" t="s">
        <v>56</v>
      </c>
      <c r="D34" s="173" t="s">
        <v>708</v>
      </c>
      <c r="E34" s="173" t="s">
        <v>300</v>
      </c>
      <c r="F34" s="173" t="s">
        <v>305</v>
      </c>
      <c r="G34" s="173" t="s">
        <v>181</v>
      </c>
      <c r="H34" s="173" t="s">
        <v>216</v>
      </c>
      <c r="I34" s="173" t="s">
        <v>314</v>
      </c>
      <c r="J34" s="173" t="s">
        <v>172</v>
      </c>
      <c r="K34" s="173" t="s">
        <v>324</v>
      </c>
      <c r="L34" s="173" t="s">
        <v>370</v>
      </c>
      <c r="M34" s="173" t="s">
        <v>251</v>
      </c>
      <c r="N34" s="173" t="s">
        <v>371</v>
      </c>
      <c r="O34" s="174" t="s">
        <v>372</v>
      </c>
      <c r="P34" s="174" t="s">
        <v>329</v>
      </c>
    </row>
    <row r="35" spans="1:16" x14ac:dyDescent="0.25">
      <c r="A35" s="172" t="s">
        <v>650</v>
      </c>
      <c r="B35" s="173" t="s">
        <v>80</v>
      </c>
      <c r="C35" s="173" t="s">
        <v>53</v>
      </c>
      <c r="D35" s="173" t="s">
        <v>707</v>
      </c>
      <c r="E35" s="173" t="s">
        <v>305</v>
      </c>
      <c r="F35" s="173" t="s">
        <v>303</v>
      </c>
      <c r="G35" s="173" t="s">
        <v>146</v>
      </c>
      <c r="H35" s="173" t="s">
        <v>308</v>
      </c>
      <c r="I35" s="173" t="s">
        <v>214</v>
      </c>
      <c r="J35" s="173" t="s">
        <v>183</v>
      </c>
      <c r="K35" s="173" t="s">
        <v>317</v>
      </c>
      <c r="L35" s="173" t="s">
        <v>370</v>
      </c>
      <c r="M35" s="173" t="s">
        <v>311</v>
      </c>
      <c r="N35" s="173" t="s">
        <v>371</v>
      </c>
      <c r="O35" s="174" t="s">
        <v>351</v>
      </c>
      <c r="P35" s="174" t="s">
        <v>372</v>
      </c>
    </row>
    <row r="36" spans="1:16" x14ac:dyDescent="0.25">
      <c r="A36" s="172" t="s">
        <v>651</v>
      </c>
      <c r="B36" s="173" t="s">
        <v>95</v>
      </c>
      <c r="C36" s="173" t="s">
        <v>56</v>
      </c>
      <c r="D36" s="173" t="s">
        <v>49</v>
      </c>
      <c r="E36" s="173" t="s">
        <v>300</v>
      </c>
      <c r="F36" s="173" t="s">
        <v>86</v>
      </c>
      <c r="G36" s="173" t="s">
        <v>305</v>
      </c>
      <c r="H36" s="173" t="s">
        <v>200</v>
      </c>
      <c r="I36" s="173" t="s">
        <v>214</v>
      </c>
      <c r="J36" s="173" t="s">
        <v>175</v>
      </c>
      <c r="K36" s="173" t="s">
        <v>317</v>
      </c>
      <c r="L36" s="173" t="s">
        <v>328</v>
      </c>
      <c r="M36" s="173" t="s">
        <v>344</v>
      </c>
      <c r="N36" s="173" t="s">
        <v>372</v>
      </c>
      <c r="O36" s="174" t="s">
        <v>147</v>
      </c>
      <c r="P36" s="174" t="s">
        <v>357</v>
      </c>
    </row>
    <row r="37" spans="1:16" x14ac:dyDescent="0.25">
      <c r="A37" s="172" t="s">
        <v>559</v>
      </c>
      <c r="B37" s="173" t="s">
        <v>66</v>
      </c>
      <c r="C37" s="173" t="s">
        <v>56</v>
      </c>
      <c r="D37" s="173" t="s">
        <v>62</v>
      </c>
      <c r="E37" s="173" t="s">
        <v>309</v>
      </c>
      <c r="F37" s="173" t="s">
        <v>305</v>
      </c>
      <c r="G37" s="173" t="s">
        <v>310</v>
      </c>
      <c r="H37" s="173" t="s">
        <v>314</v>
      </c>
      <c r="I37" s="173" t="s">
        <v>69</v>
      </c>
      <c r="J37" s="173" t="s">
        <v>308</v>
      </c>
      <c r="K37" s="173" t="s">
        <v>328</v>
      </c>
      <c r="L37" s="173" t="s">
        <v>370</v>
      </c>
      <c r="M37" s="173" t="s">
        <v>344</v>
      </c>
      <c r="N37" s="173" t="s">
        <v>371</v>
      </c>
      <c r="O37" s="174" t="s">
        <v>357</v>
      </c>
      <c r="P37" s="173" t="s">
        <v>348</v>
      </c>
    </row>
    <row r="38" spans="1:16" x14ac:dyDescent="0.25">
      <c r="A38" s="172" t="s">
        <v>119</v>
      </c>
      <c r="B38" s="173" t="s">
        <v>66</v>
      </c>
      <c r="C38" s="173" t="s">
        <v>56</v>
      </c>
      <c r="D38" s="173" t="s">
        <v>61</v>
      </c>
      <c r="E38" s="173" t="s">
        <v>300</v>
      </c>
      <c r="F38" s="173" t="s">
        <v>305</v>
      </c>
      <c r="G38" s="173" t="s">
        <v>78</v>
      </c>
      <c r="H38" s="173" t="s">
        <v>216</v>
      </c>
      <c r="I38" s="173" t="s">
        <v>313</v>
      </c>
      <c r="J38" s="173" t="s">
        <v>172</v>
      </c>
      <c r="K38" s="173" t="s">
        <v>143</v>
      </c>
      <c r="L38" s="173" t="s">
        <v>370</v>
      </c>
      <c r="M38" s="173" t="s">
        <v>341</v>
      </c>
      <c r="N38" s="173" t="s">
        <v>371</v>
      </c>
      <c r="O38" s="174" t="s">
        <v>372</v>
      </c>
      <c r="P38" s="174" t="s">
        <v>208</v>
      </c>
    </row>
    <row r="39" spans="1:16" x14ac:dyDescent="0.25">
      <c r="A39" s="172" t="s">
        <v>120</v>
      </c>
      <c r="B39" s="173" t="s">
        <v>76</v>
      </c>
      <c r="C39" s="173" t="s">
        <v>61</v>
      </c>
      <c r="D39" s="173" t="s">
        <v>707</v>
      </c>
      <c r="E39" s="173" t="s">
        <v>305</v>
      </c>
      <c r="F39" s="173" t="s">
        <v>135</v>
      </c>
      <c r="G39" s="173" t="s">
        <v>194</v>
      </c>
      <c r="H39" s="173" t="s">
        <v>308</v>
      </c>
      <c r="I39" s="173" t="s">
        <v>94</v>
      </c>
      <c r="J39" s="173" t="s">
        <v>314</v>
      </c>
      <c r="K39" s="173" t="s">
        <v>312</v>
      </c>
      <c r="L39" s="173" t="s">
        <v>370</v>
      </c>
      <c r="M39" s="173" t="s">
        <v>332</v>
      </c>
      <c r="N39" s="173" t="s">
        <v>371</v>
      </c>
      <c r="O39" s="174" t="s">
        <v>352</v>
      </c>
      <c r="P39" s="174" t="s">
        <v>372</v>
      </c>
    </row>
    <row r="40" spans="1:16" x14ac:dyDescent="0.25">
      <c r="A40" s="172" t="s">
        <v>163</v>
      </c>
      <c r="B40" s="173" t="s">
        <v>66</v>
      </c>
      <c r="C40" s="173" t="s">
        <v>89</v>
      </c>
      <c r="D40" s="173" t="s">
        <v>52</v>
      </c>
      <c r="E40" s="173" t="s">
        <v>300</v>
      </c>
      <c r="F40" s="173" t="s">
        <v>305</v>
      </c>
      <c r="G40" s="173" t="s">
        <v>194</v>
      </c>
      <c r="H40" s="173" t="s">
        <v>314</v>
      </c>
      <c r="I40" s="173" t="s">
        <v>200</v>
      </c>
      <c r="J40" s="173" t="s">
        <v>172</v>
      </c>
      <c r="K40" s="173" t="s">
        <v>339</v>
      </c>
      <c r="L40" s="173" t="s">
        <v>332</v>
      </c>
      <c r="M40" s="173" t="s">
        <v>202</v>
      </c>
      <c r="N40" s="173" t="s">
        <v>371</v>
      </c>
      <c r="O40" s="174" t="s">
        <v>352</v>
      </c>
      <c r="P40" s="174" t="s">
        <v>372</v>
      </c>
    </row>
    <row r="41" spans="1:16" x14ac:dyDescent="0.25">
      <c r="A41" s="172" t="s">
        <v>537</v>
      </c>
      <c r="B41" s="173" t="s">
        <v>76</v>
      </c>
      <c r="C41" s="173" t="s">
        <v>52</v>
      </c>
      <c r="D41" s="173" t="s">
        <v>707</v>
      </c>
      <c r="E41" s="173" t="s">
        <v>305</v>
      </c>
      <c r="F41" s="173" t="s">
        <v>86</v>
      </c>
      <c r="G41" s="173" t="s">
        <v>146</v>
      </c>
      <c r="H41" s="173" t="s">
        <v>183</v>
      </c>
      <c r="I41" s="173" t="s">
        <v>214</v>
      </c>
      <c r="J41" s="173" t="s">
        <v>96</v>
      </c>
      <c r="K41" s="173" t="s">
        <v>325</v>
      </c>
      <c r="L41" s="173" t="s">
        <v>370</v>
      </c>
      <c r="M41" s="173" t="s">
        <v>202</v>
      </c>
      <c r="N41" s="173" t="s">
        <v>371</v>
      </c>
      <c r="O41" s="174" t="s">
        <v>372</v>
      </c>
      <c r="P41" s="174" t="s">
        <v>208</v>
      </c>
    </row>
    <row r="42" spans="1:16" x14ac:dyDescent="0.25">
      <c r="A42" s="172" t="s">
        <v>538</v>
      </c>
      <c r="B42" s="173" t="s">
        <v>66</v>
      </c>
      <c r="C42" s="173" t="s">
        <v>56</v>
      </c>
      <c r="D42" s="173" t="s">
        <v>707</v>
      </c>
      <c r="E42" s="173" t="s">
        <v>300</v>
      </c>
      <c r="F42" s="173" t="s">
        <v>302</v>
      </c>
      <c r="G42" s="173" t="s">
        <v>305</v>
      </c>
      <c r="H42" s="173" t="s">
        <v>173</v>
      </c>
      <c r="I42" s="173" t="s">
        <v>200</v>
      </c>
      <c r="J42" s="173" t="s">
        <v>172</v>
      </c>
      <c r="K42" s="173" t="s">
        <v>311</v>
      </c>
      <c r="L42" s="173" t="s">
        <v>336</v>
      </c>
      <c r="M42" s="173" t="s">
        <v>251</v>
      </c>
      <c r="N42" s="173" t="s">
        <v>371</v>
      </c>
      <c r="O42" s="174" t="s">
        <v>351</v>
      </c>
      <c r="P42" s="174" t="s">
        <v>329</v>
      </c>
    </row>
    <row r="43" spans="1:16" x14ac:dyDescent="0.25">
      <c r="A43" s="172" t="s">
        <v>638</v>
      </c>
      <c r="B43" s="173" t="s">
        <v>126</v>
      </c>
      <c r="C43" s="173" t="s">
        <v>56</v>
      </c>
      <c r="D43" s="173" t="s">
        <v>284</v>
      </c>
      <c r="E43" s="173" t="s">
        <v>300</v>
      </c>
      <c r="F43" s="173" t="s">
        <v>302</v>
      </c>
      <c r="G43" s="173" t="s">
        <v>146</v>
      </c>
      <c r="H43" s="173" t="s">
        <v>711</v>
      </c>
      <c r="I43" s="173" t="s">
        <v>216</v>
      </c>
      <c r="J43" s="173" t="s">
        <v>709</v>
      </c>
      <c r="K43" s="173" t="s">
        <v>311</v>
      </c>
      <c r="L43" s="173" t="s">
        <v>370</v>
      </c>
      <c r="M43" s="173" t="s">
        <v>327</v>
      </c>
      <c r="N43" s="173" t="s">
        <v>371</v>
      </c>
      <c r="O43" s="174" t="s">
        <v>329</v>
      </c>
      <c r="P43" s="174" t="s">
        <v>372</v>
      </c>
    </row>
    <row r="44" spans="1:16" x14ac:dyDescent="0.25">
      <c r="A44" s="172" t="s">
        <v>157</v>
      </c>
      <c r="B44" s="173" t="s">
        <v>66</v>
      </c>
      <c r="C44" s="173" t="s">
        <v>56</v>
      </c>
      <c r="D44" s="173" t="s">
        <v>53</v>
      </c>
      <c r="E44" s="173" t="s">
        <v>300</v>
      </c>
      <c r="F44" s="173" t="s">
        <v>86</v>
      </c>
      <c r="G44" s="173" t="s">
        <v>305</v>
      </c>
      <c r="H44" s="173" t="s">
        <v>319</v>
      </c>
      <c r="I44" s="173" t="s">
        <v>200</v>
      </c>
      <c r="J44" s="173" t="s">
        <v>90</v>
      </c>
      <c r="K44" s="173" t="s">
        <v>317</v>
      </c>
      <c r="L44" s="173" t="s">
        <v>311</v>
      </c>
      <c r="M44" s="173" t="s">
        <v>336</v>
      </c>
      <c r="N44" s="173" t="s">
        <v>360</v>
      </c>
      <c r="O44" s="173" t="s">
        <v>371</v>
      </c>
      <c r="P44" s="174" t="s">
        <v>335</v>
      </c>
    </row>
    <row r="45" spans="1:16" x14ac:dyDescent="0.25">
      <c r="A45" s="172" t="s">
        <v>681</v>
      </c>
      <c r="B45" s="173" t="s">
        <v>49</v>
      </c>
      <c r="C45" s="173" t="s">
        <v>56</v>
      </c>
      <c r="D45" s="173" t="s">
        <v>54</v>
      </c>
      <c r="E45" s="173" t="s">
        <v>181</v>
      </c>
      <c r="F45" s="173" t="s">
        <v>87</v>
      </c>
      <c r="G45" s="173" t="s">
        <v>146</v>
      </c>
      <c r="H45" s="173" t="s">
        <v>314</v>
      </c>
      <c r="I45" s="173" t="s">
        <v>214</v>
      </c>
      <c r="J45" s="173" t="s">
        <v>304</v>
      </c>
      <c r="K45" s="173" t="s">
        <v>143</v>
      </c>
      <c r="L45" s="173" t="s">
        <v>332</v>
      </c>
      <c r="M45" s="173" t="s">
        <v>171</v>
      </c>
      <c r="N45" s="173" t="s">
        <v>371</v>
      </c>
      <c r="O45" s="174" t="s">
        <v>358</v>
      </c>
      <c r="P45" s="174" t="s">
        <v>353</v>
      </c>
    </row>
    <row r="46" spans="1:16" x14ac:dyDescent="0.25">
      <c r="A46" s="172" t="s">
        <v>468</v>
      </c>
      <c r="B46" s="173" t="s">
        <v>61</v>
      </c>
      <c r="C46" s="173" t="s">
        <v>80</v>
      </c>
      <c r="D46" s="173" t="s">
        <v>53</v>
      </c>
      <c r="E46" s="173" t="s">
        <v>135</v>
      </c>
      <c r="F46" s="173" t="s">
        <v>303</v>
      </c>
      <c r="G46" s="173" t="s">
        <v>310</v>
      </c>
      <c r="H46" s="173" t="s">
        <v>304</v>
      </c>
      <c r="I46" s="173" t="s">
        <v>214</v>
      </c>
      <c r="J46" s="173" t="s">
        <v>314</v>
      </c>
      <c r="K46" s="173" t="s">
        <v>341</v>
      </c>
      <c r="L46" s="173" t="s">
        <v>325</v>
      </c>
      <c r="M46" s="173" t="s">
        <v>328</v>
      </c>
      <c r="N46" s="173" t="s">
        <v>371</v>
      </c>
      <c r="O46" s="174" t="s">
        <v>372</v>
      </c>
      <c r="P46" s="174" t="s">
        <v>357</v>
      </c>
    </row>
    <row r="47" spans="1:16" x14ac:dyDescent="0.25">
      <c r="A47" s="172" t="s">
        <v>663</v>
      </c>
      <c r="B47" s="173" t="s">
        <v>61</v>
      </c>
      <c r="C47" s="173" t="s">
        <v>56</v>
      </c>
      <c r="D47" s="173" t="s">
        <v>708</v>
      </c>
      <c r="E47" s="173" t="s">
        <v>68</v>
      </c>
      <c r="F47" s="173" t="s">
        <v>303</v>
      </c>
      <c r="G47" s="173" t="s">
        <v>310</v>
      </c>
      <c r="H47" s="173" t="s">
        <v>304</v>
      </c>
      <c r="I47" s="173" t="s">
        <v>172</v>
      </c>
      <c r="J47" s="173" t="s">
        <v>70</v>
      </c>
      <c r="K47" s="173" t="s">
        <v>311</v>
      </c>
      <c r="L47" s="173" t="s">
        <v>325</v>
      </c>
      <c r="M47" s="173" t="s">
        <v>341</v>
      </c>
      <c r="N47" s="173" t="s">
        <v>371</v>
      </c>
      <c r="O47" s="174" t="s">
        <v>326</v>
      </c>
      <c r="P47" s="174" t="s">
        <v>358</v>
      </c>
    </row>
    <row r="48" spans="1:16" x14ac:dyDescent="0.25">
      <c r="A48" s="172" t="s">
        <v>461</v>
      </c>
      <c r="B48" s="173" t="s">
        <v>66</v>
      </c>
      <c r="C48" s="173" t="s">
        <v>56</v>
      </c>
      <c r="D48" s="173" t="s">
        <v>707</v>
      </c>
      <c r="E48" s="173" t="s">
        <v>300</v>
      </c>
      <c r="F48" s="173" t="s">
        <v>303</v>
      </c>
      <c r="G48" s="173" t="s">
        <v>146</v>
      </c>
      <c r="H48" s="173" t="s">
        <v>711</v>
      </c>
      <c r="I48" s="173" t="s">
        <v>214</v>
      </c>
      <c r="J48" s="173" t="s">
        <v>709</v>
      </c>
      <c r="K48" s="173" t="s">
        <v>333</v>
      </c>
      <c r="L48" s="173" t="s">
        <v>370</v>
      </c>
      <c r="M48" s="173" t="s">
        <v>324</v>
      </c>
      <c r="N48" s="173" t="s">
        <v>371</v>
      </c>
      <c r="O48" s="174" t="s">
        <v>329</v>
      </c>
      <c r="P48" s="174" t="s">
        <v>357</v>
      </c>
    </row>
    <row r="49" spans="1:16" x14ac:dyDescent="0.25">
      <c r="A49" s="172" t="s">
        <v>261</v>
      </c>
      <c r="B49" s="173" t="s">
        <v>66</v>
      </c>
      <c r="C49" s="173" t="s">
        <v>56</v>
      </c>
      <c r="D49" s="173" t="s">
        <v>53</v>
      </c>
      <c r="E49" s="173" t="s">
        <v>300</v>
      </c>
      <c r="F49" s="173" t="s">
        <v>146</v>
      </c>
      <c r="G49" s="173" t="s">
        <v>305</v>
      </c>
      <c r="H49" s="173" t="s">
        <v>200</v>
      </c>
      <c r="I49" s="173" t="s">
        <v>214</v>
      </c>
      <c r="J49" s="173" t="s">
        <v>711</v>
      </c>
      <c r="K49" s="173" t="s">
        <v>325</v>
      </c>
      <c r="L49" s="173" t="s">
        <v>370</v>
      </c>
      <c r="M49" s="173" t="s">
        <v>324</v>
      </c>
      <c r="N49" s="173" t="s">
        <v>371</v>
      </c>
      <c r="O49" s="174" t="s">
        <v>329</v>
      </c>
      <c r="P49" s="174" t="s">
        <v>367</v>
      </c>
    </row>
    <row r="50" spans="1:16" x14ac:dyDescent="0.25">
      <c r="A50" s="172" t="s">
        <v>623</v>
      </c>
      <c r="B50" s="173" t="s">
        <v>76</v>
      </c>
      <c r="C50" s="173" t="s">
        <v>63</v>
      </c>
      <c r="D50" s="173" t="s">
        <v>57</v>
      </c>
      <c r="E50" s="173" t="s">
        <v>305</v>
      </c>
      <c r="F50" s="173" t="s">
        <v>303</v>
      </c>
      <c r="G50" s="173" t="s">
        <v>146</v>
      </c>
      <c r="H50" s="173" t="s">
        <v>304</v>
      </c>
      <c r="I50" s="173" t="s">
        <v>175</v>
      </c>
      <c r="J50" s="173" t="s">
        <v>96</v>
      </c>
      <c r="K50" s="173" t="s">
        <v>336</v>
      </c>
      <c r="L50" s="173" t="s">
        <v>339</v>
      </c>
      <c r="M50" s="173" t="s">
        <v>327</v>
      </c>
      <c r="N50" s="173" t="s">
        <v>147</v>
      </c>
      <c r="O50" s="174" t="s">
        <v>347</v>
      </c>
      <c r="P50" s="174" t="s">
        <v>354</v>
      </c>
    </row>
    <row r="51" spans="1:16" x14ac:dyDescent="0.25">
      <c r="A51" s="172" t="s">
        <v>125</v>
      </c>
      <c r="B51" s="173" t="s">
        <v>66</v>
      </c>
      <c r="C51" s="173" t="s">
        <v>76</v>
      </c>
      <c r="D51" s="173" t="s">
        <v>707</v>
      </c>
      <c r="E51" s="173" t="s">
        <v>305</v>
      </c>
      <c r="F51" s="173" t="s">
        <v>303</v>
      </c>
      <c r="G51" s="173" t="s">
        <v>194</v>
      </c>
      <c r="H51" s="173" t="s">
        <v>314</v>
      </c>
      <c r="I51" s="173" t="s">
        <v>175</v>
      </c>
      <c r="J51" s="173" t="s">
        <v>172</v>
      </c>
      <c r="K51" s="173" t="s">
        <v>336</v>
      </c>
      <c r="L51" s="173" t="s">
        <v>202</v>
      </c>
      <c r="M51" s="173" t="s">
        <v>331</v>
      </c>
      <c r="N51" s="173" t="s">
        <v>372</v>
      </c>
      <c r="O51" s="174" t="s">
        <v>351</v>
      </c>
      <c r="P51" s="174" t="s">
        <v>208</v>
      </c>
    </row>
    <row r="52" spans="1:16" x14ac:dyDescent="0.25">
      <c r="A52" s="172" t="s">
        <v>266</v>
      </c>
      <c r="B52" s="173" t="s">
        <v>66</v>
      </c>
      <c r="C52" s="173" t="s">
        <v>56</v>
      </c>
      <c r="D52" s="173" t="s">
        <v>707</v>
      </c>
      <c r="E52" s="173" t="s">
        <v>305</v>
      </c>
      <c r="F52" s="173" t="s">
        <v>146</v>
      </c>
      <c r="G52" s="173" t="s">
        <v>194</v>
      </c>
      <c r="H52" s="173" t="s">
        <v>183</v>
      </c>
      <c r="I52" s="173" t="s">
        <v>216</v>
      </c>
      <c r="J52" s="173" t="s">
        <v>96</v>
      </c>
      <c r="K52" s="173" t="s">
        <v>324</v>
      </c>
      <c r="L52" s="173" t="s">
        <v>370</v>
      </c>
      <c r="M52" s="173" t="s">
        <v>336</v>
      </c>
      <c r="N52" s="173" t="s">
        <v>371</v>
      </c>
      <c r="O52" s="174" t="s">
        <v>355</v>
      </c>
      <c r="P52" s="174" t="s">
        <v>335</v>
      </c>
    </row>
    <row r="53" spans="1:16" x14ac:dyDescent="0.25">
      <c r="A53" s="172" t="s">
        <v>593</v>
      </c>
      <c r="B53" s="173" t="s">
        <v>66</v>
      </c>
      <c r="C53" s="173" t="s">
        <v>56</v>
      </c>
      <c r="D53" s="173" t="s">
        <v>80</v>
      </c>
      <c r="E53" s="173" t="s">
        <v>73</v>
      </c>
      <c r="F53" s="173" t="s">
        <v>86</v>
      </c>
      <c r="G53" s="173" t="s">
        <v>205</v>
      </c>
      <c r="H53" s="173" t="s">
        <v>69</v>
      </c>
      <c r="I53" s="173" t="s">
        <v>214</v>
      </c>
      <c r="J53" s="173" t="s">
        <v>94</v>
      </c>
      <c r="K53" s="173" t="s">
        <v>325</v>
      </c>
      <c r="L53" s="173" t="s">
        <v>323</v>
      </c>
      <c r="M53" s="173" t="s">
        <v>341</v>
      </c>
      <c r="N53" s="173" t="s">
        <v>360</v>
      </c>
      <c r="O53" s="174" t="s">
        <v>351</v>
      </c>
      <c r="P53" s="174" t="s">
        <v>208</v>
      </c>
    </row>
    <row r="54" spans="1:16" x14ac:dyDescent="0.25">
      <c r="A54" s="172" t="s">
        <v>498</v>
      </c>
      <c r="B54" s="173" t="s">
        <v>80</v>
      </c>
      <c r="C54" s="173" t="s">
        <v>56</v>
      </c>
      <c r="D54" s="173" t="s">
        <v>707</v>
      </c>
      <c r="E54" s="173" t="s">
        <v>300</v>
      </c>
      <c r="F54" s="173" t="s">
        <v>135</v>
      </c>
      <c r="G54" s="173" t="s">
        <v>305</v>
      </c>
      <c r="H54" s="173" t="s">
        <v>314</v>
      </c>
      <c r="I54" s="173" t="s">
        <v>214</v>
      </c>
      <c r="J54" s="173" t="s">
        <v>172</v>
      </c>
      <c r="K54" s="173" t="s">
        <v>339</v>
      </c>
      <c r="L54" s="173" t="s">
        <v>312</v>
      </c>
      <c r="M54" s="173" t="s">
        <v>328</v>
      </c>
      <c r="N54" s="173" t="s">
        <v>371</v>
      </c>
      <c r="O54" s="174" t="s">
        <v>147</v>
      </c>
      <c r="P54" s="174" t="s">
        <v>372</v>
      </c>
    </row>
    <row r="55" spans="1:16" x14ac:dyDescent="0.25">
      <c r="A55" s="172" t="s">
        <v>687</v>
      </c>
      <c r="B55" s="173" t="s">
        <v>66</v>
      </c>
      <c r="C55" s="173" t="s">
        <v>56</v>
      </c>
      <c r="D55" s="173" t="s">
        <v>49</v>
      </c>
      <c r="E55" s="173" t="s">
        <v>305</v>
      </c>
      <c r="F55" s="173" t="s">
        <v>303</v>
      </c>
      <c r="G55" s="173" t="s">
        <v>310</v>
      </c>
      <c r="H55" s="173" t="s">
        <v>304</v>
      </c>
      <c r="I55" s="173" t="s">
        <v>183</v>
      </c>
      <c r="J55" s="173" t="s">
        <v>319</v>
      </c>
      <c r="K55" s="173" t="s">
        <v>317</v>
      </c>
      <c r="L55" s="173" t="s">
        <v>339</v>
      </c>
      <c r="M55" s="173" t="s">
        <v>325</v>
      </c>
      <c r="N55" s="173" t="s">
        <v>371</v>
      </c>
      <c r="O55" s="174" t="s">
        <v>351</v>
      </c>
      <c r="P55" s="174" t="s">
        <v>335</v>
      </c>
    </row>
    <row r="56" spans="1:16" x14ac:dyDescent="0.25">
      <c r="A56" s="172" t="s">
        <v>607</v>
      </c>
      <c r="B56" s="173" t="s">
        <v>66</v>
      </c>
      <c r="C56" s="173" t="s">
        <v>56</v>
      </c>
      <c r="D56" s="173" t="s">
        <v>80</v>
      </c>
      <c r="E56" s="173" t="s">
        <v>301</v>
      </c>
      <c r="F56" s="173" t="s">
        <v>303</v>
      </c>
      <c r="G56" s="173" t="s">
        <v>146</v>
      </c>
      <c r="H56" s="173" t="s">
        <v>200</v>
      </c>
      <c r="I56" s="173" t="s">
        <v>214</v>
      </c>
      <c r="J56" s="173" t="s">
        <v>172</v>
      </c>
      <c r="K56" s="173" t="s">
        <v>325</v>
      </c>
      <c r="L56" s="173" t="s">
        <v>328</v>
      </c>
      <c r="M56" s="173" t="s">
        <v>323</v>
      </c>
      <c r="N56" s="173" t="s">
        <v>371</v>
      </c>
      <c r="O56" s="174" t="s">
        <v>240</v>
      </c>
      <c r="P56" s="174" t="s">
        <v>372</v>
      </c>
    </row>
    <row r="57" spans="1:16" x14ac:dyDescent="0.25">
      <c r="A57" s="172" t="s">
        <v>520</v>
      </c>
      <c r="B57" s="173" t="s">
        <v>61</v>
      </c>
      <c r="C57" s="173" t="s">
        <v>56</v>
      </c>
      <c r="D57" s="173" t="s">
        <v>708</v>
      </c>
      <c r="E57" s="173" t="s">
        <v>300</v>
      </c>
      <c r="F57" s="173" t="s">
        <v>305</v>
      </c>
      <c r="G57" s="173" t="s">
        <v>146</v>
      </c>
      <c r="H57" s="173" t="s">
        <v>314</v>
      </c>
      <c r="I57" s="173" t="s">
        <v>94</v>
      </c>
      <c r="J57" s="173" t="s">
        <v>321</v>
      </c>
      <c r="K57" s="173" t="s">
        <v>323</v>
      </c>
      <c r="L57" s="173" t="s">
        <v>325</v>
      </c>
      <c r="M57" s="173" t="s">
        <v>337</v>
      </c>
      <c r="N57" s="173" t="s">
        <v>147</v>
      </c>
      <c r="O57" s="174" t="s">
        <v>351</v>
      </c>
      <c r="P57" s="174" t="s">
        <v>357</v>
      </c>
    </row>
    <row r="58" spans="1:16" x14ac:dyDescent="0.25">
      <c r="A58" s="172" t="s">
        <v>436</v>
      </c>
      <c r="B58" s="173" t="s">
        <v>66</v>
      </c>
      <c r="C58" s="173" t="s">
        <v>56</v>
      </c>
      <c r="D58" s="173" t="s">
        <v>49</v>
      </c>
      <c r="E58" s="173" t="s">
        <v>300</v>
      </c>
      <c r="F58" s="173" t="s">
        <v>73</v>
      </c>
      <c r="G58" s="173" t="s">
        <v>146</v>
      </c>
      <c r="H58" s="173" t="s">
        <v>69</v>
      </c>
      <c r="I58" s="173" t="s">
        <v>214</v>
      </c>
      <c r="J58" s="173" t="s">
        <v>172</v>
      </c>
      <c r="K58" s="173" t="s">
        <v>317</v>
      </c>
      <c r="L58" s="173" t="s">
        <v>333</v>
      </c>
      <c r="M58" s="173" t="s">
        <v>215</v>
      </c>
      <c r="N58" s="173" t="s">
        <v>371</v>
      </c>
      <c r="O58" s="174" t="s">
        <v>351</v>
      </c>
      <c r="P58" s="174" t="s">
        <v>372</v>
      </c>
    </row>
    <row r="59" spans="1:16" x14ac:dyDescent="0.25">
      <c r="A59" s="172" t="s">
        <v>695</v>
      </c>
      <c r="B59" s="173" t="s">
        <v>49</v>
      </c>
      <c r="C59" s="173" t="s">
        <v>56</v>
      </c>
      <c r="D59" s="173" t="s">
        <v>707</v>
      </c>
      <c r="E59" s="173" t="s">
        <v>50</v>
      </c>
      <c r="F59" s="173" t="s">
        <v>305</v>
      </c>
      <c r="G59" s="173" t="s">
        <v>188</v>
      </c>
      <c r="H59" s="173" t="s">
        <v>287</v>
      </c>
      <c r="I59" s="173" t="s">
        <v>173</v>
      </c>
      <c r="J59" s="173" t="s">
        <v>321</v>
      </c>
      <c r="K59" s="173" t="s">
        <v>312</v>
      </c>
      <c r="L59" s="173" t="s">
        <v>370</v>
      </c>
      <c r="M59" s="173" t="s">
        <v>337</v>
      </c>
      <c r="N59" s="173" t="s">
        <v>372</v>
      </c>
      <c r="O59" s="174" t="s">
        <v>351</v>
      </c>
      <c r="P59" s="174" t="s">
        <v>208</v>
      </c>
    </row>
    <row r="60" spans="1:16" x14ac:dyDescent="0.25">
      <c r="A60" s="172" t="s">
        <v>696</v>
      </c>
      <c r="B60" s="173" t="s">
        <v>53</v>
      </c>
      <c r="C60" s="173" t="s">
        <v>49</v>
      </c>
      <c r="D60" s="173" t="s">
        <v>707</v>
      </c>
      <c r="E60" s="173" t="s">
        <v>50</v>
      </c>
      <c r="F60" s="173" t="s">
        <v>305</v>
      </c>
      <c r="G60" s="173" t="s">
        <v>188</v>
      </c>
      <c r="H60" s="173" t="s">
        <v>287</v>
      </c>
      <c r="I60" s="173" t="s">
        <v>173</v>
      </c>
      <c r="J60" s="173" t="s">
        <v>321</v>
      </c>
      <c r="K60" s="173" t="s">
        <v>312</v>
      </c>
      <c r="L60" s="173" t="s">
        <v>370</v>
      </c>
      <c r="M60" s="173" t="s">
        <v>215</v>
      </c>
      <c r="N60" s="173" t="s">
        <v>372</v>
      </c>
      <c r="O60" s="174" t="s">
        <v>371</v>
      </c>
      <c r="P60" s="174" t="s">
        <v>208</v>
      </c>
    </row>
    <row r="61" spans="1:16" x14ac:dyDescent="0.25">
      <c r="A61" s="172" t="s">
        <v>697</v>
      </c>
      <c r="B61" s="173" t="s">
        <v>53</v>
      </c>
      <c r="C61" s="173" t="s">
        <v>56</v>
      </c>
      <c r="D61" s="173" t="s">
        <v>80</v>
      </c>
      <c r="E61" s="173" t="s">
        <v>300</v>
      </c>
      <c r="F61" s="173" t="s">
        <v>302</v>
      </c>
      <c r="G61" s="173" t="s">
        <v>194</v>
      </c>
      <c r="H61" s="173" t="s">
        <v>314</v>
      </c>
      <c r="I61" s="173" t="s">
        <v>175</v>
      </c>
      <c r="J61" s="173" t="s">
        <v>321</v>
      </c>
      <c r="K61" s="173" t="s">
        <v>312</v>
      </c>
      <c r="L61" s="173" t="s">
        <v>370</v>
      </c>
      <c r="M61" s="173" t="s">
        <v>337</v>
      </c>
      <c r="N61" s="173" t="s">
        <v>372</v>
      </c>
      <c r="O61" s="174" t="s">
        <v>351</v>
      </c>
      <c r="P61" s="174" t="s">
        <v>240</v>
      </c>
    </row>
    <row r="62" spans="1:16" x14ac:dyDescent="0.25">
      <c r="A62" s="172" t="s">
        <v>379</v>
      </c>
      <c r="B62" s="173" t="s">
        <v>66</v>
      </c>
      <c r="C62" s="173" t="s">
        <v>56</v>
      </c>
      <c r="D62" s="173" t="s">
        <v>80</v>
      </c>
      <c r="E62" s="173" t="s">
        <v>300</v>
      </c>
      <c r="F62" s="173" t="s">
        <v>86</v>
      </c>
      <c r="G62" s="173" t="s">
        <v>146</v>
      </c>
      <c r="H62" s="173" t="s">
        <v>173</v>
      </c>
      <c r="I62" s="173" t="s">
        <v>214</v>
      </c>
      <c r="J62" s="173" t="s">
        <v>200</v>
      </c>
      <c r="K62" s="173" t="s">
        <v>336</v>
      </c>
      <c r="L62" s="173" t="s">
        <v>370</v>
      </c>
      <c r="M62" s="173" t="s">
        <v>143</v>
      </c>
      <c r="N62" s="173" t="s">
        <v>371</v>
      </c>
      <c r="O62" s="173" t="s">
        <v>351</v>
      </c>
      <c r="P62" s="173" t="s">
        <v>372</v>
      </c>
    </row>
    <row r="63" spans="1:16" x14ac:dyDescent="0.25">
      <c r="A63" s="172" t="s">
        <v>380</v>
      </c>
      <c r="B63" s="173" t="s">
        <v>53</v>
      </c>
      <c r="C63" s="173" t="s">
        <v>56</v>
      </c>
      <c r="D63" s="173" t="s">
        <v>708</v>
      </c>
      <c r="E63" s="173" t="s">
        <v>300</v>
      </c>
      <c r="F63" s="173" t="s">
        <v>305</v>
      </c>
      <c r="G63" s="173" t="s">
        <v>146</v>
      </c>
      <c r="H63" s="173" t="s">
        <v>175</v>
      </c>
      <c r="I63" s="173" t="s">
        <v>214</v>
      </c>
      <c r="J63" s="173" t="s">
        <v>172</v>
      </c>
      <c r="K63" s="173" t="s">
        <v>336</v>
      </c>
      <c r="L63" s="173" t="s">
        <v>370</v>
      </c>
      <c r="M63" s="173" t="s">
        <v>324</v>
      </c>
      <c r="N63" s="173" t="s">
        <v>371</v>
      </c>
      <c r="O63" s="174" t="s">
        <v>351</v>
      </c>
      <c r="P63" s="174" t="s">
        <v>372</v>
      </c>
    </row>
    <row r="64" spans="1:16" x14ac:dyDescent="0.25">
      <c r="A64" s="172" t="s">
        <v>594</v>
      </c>
      <c r="B64" s="173" t="s">
        <v>76</v>
      </c>
      <c r="C64" s="173" t="s">
        <v>61</v>
      </c>
      <c r="D64" s="173" t="s">
        <v>712</v>
      </c>
      <c r="E64" s="173" t="s">
        <v>300</v>
      </c>
      <c r="F64" s="173" t="s">
        <v>305</v>
      </c>
      <c r="G64" s="173" t="s">
        <v>194</v>
      </c>
      <c r="H64" s="173" t="s">
        <v>96</v>
      </c>
      <c r="I64" s="173" t="s">
        <v>139</v>
      </c>
      <c r="J64" s="173" t="s">
        <v>321</v>
      </c>
      <c r="K64" s="173" t="s">
        <v>328</v>
      </c>
      <c r="L64" s="173" t="s">
        <v>332</v>
      </c>
      <c r="M64" s="173" t="s">
        <v>338</v>
      </c>
      <c r="N64" s="173" t="s">
        <v>365</v>
      </c>
      <c r="O64" s="173" t="s">
        <v>364</v>
      </c>
      <c r="P64" s="174" t="s">
        <v>362</v>
      </c>
    </row>
    <row r="65" spans="1:16" x14ac:dyDescent="0.25">
      <c r="A65" s="172" t="s">
        <v>397</v>
      </c>
      <c r="B65" s="173" t="s">
        <v>66</v>
      </c>
      <c r="C65" s="173" t="s">
        <v>56</v>
      </c>
      <c r="D65" s="173" t="s">
        <v>61</v>
      </c>
      <c r="E65" s="173" t="s">
        <v>300</v>
      </c>
      <c r="F65" s="173" t="s">
        <v>302</v>
      </c>
      <c r="G65" s="173" t="s">
        <v>305</v>
      </c>
      <c r="H65" s="173" t="s">
        <v>138</v>
      </c>
      <c r="I65" s="173" t="s">
        <v>214</v>
      </c>
      <c r="J65" s="173" t="s">
        <v>69</v>
      </c>
      <c r="K65" s="173" t="s">
        <v>336</v>
      </c>
      <c r="L65" s="173" t="s">
        <v>202</v>
      </c>
      <c r="M65" s="173" t="s">
        <v>338</v>
      </c>
      <c r="N65" s="173" t="s">
        <v>371</v>
      </c>
      <c r="O65" s="173" t="s">
        <v>329</v>
      </c>
      <c r="P65" s="174" t="s">
        <v>372</v>
      </c>
    </row>
    <row r="66" spans="1:16" x14ac:dyDescent="0.25">
      <c r="A66" s="172" t="s">
        <v>398</v>
      </c>
      <c r="B66" s="173" t="s">
        <v>60</v>
      </c>
      <c r="C66" s="173" t="s">
        <v>707</v>
      </c>
      <c r="D66" s="173" t="s">
        <v>708</v>
      </c>
      <c r="E66" s="173" t="s">
        <v>135</v>
      </c>
      <c r="F66" s="173" t="s">
        <v>86</v>
      </c>
      <c r="G66" s="173" t="s">
        <v>146</v>
      </c>
      <c r="H66" s="173" t="s">
        <v>96</v>
      </c>
      <c r="I66" s="173" t="s">
        <v>314</v>
      </c>
      <c r="J66" s="173" t="s">
        <v>709</v>
      </c>
      <c r="K66" s="173" t="s">
        <v>317</v>
      </c>
      <c r="L66" s="173" t="s">
        <v>339</v>
      </c>
      <c r="M66" s="173" t="s">
        <v>328</v>
      </c>
      <c r="N66" s="173" t="s">
        <v>371</v>
      </c>
      <c r="O66" s="174" t="s">
        <v>351</v>
      </c>
      <c r="P66" s="173" t="s">
        <v>329</v>
      </c>
    </row>
    <row r="67" spans="1:16" x14ac:dyDescent="0.25">
      <c r="A67" s="172" t="s">
        <v>487</v>
      </c>
      <c r="B67" s="173" t="s">
        <v>66</v>
      </c>
      <c r="C67" s="173" t="s">
        <v>56</v>
      </c>
      <c r="D67" s="173" t="s">
        <v>52</v>
      </c>
      <c r="E67" s="173" t="s">
        <v>181</v>
      </c>
      <c r="F67" s="173" t="s">
        <v>78</v>
      </c>
      <c r="G67" s="173" t="s">
        <v>86</v>
      </c>
      <c r="H67" s="173" t="s">
        <v>216</v>
      </c>
      <c r="I67" s="173" t="s">
        <v>214</v>
      </c>
      <c r="J67" s="173" t="s">
        <v>172</v>
      </c>
      <c r="K67" s="173" t="s">
        <v>333</v>
      </c>
      <c r="L67" s="173" t="s">
        <v>370</v>
      </c>
      <c r="M67" s="173" t="s">
        <v>328</v>
      </c>
      <c r="N67" s="173" t="s">
        <v>288</v>
      </c>
      <c r="O67" s="173" t="s">
        <v>371</v>
      </c>
      <c r="P67" s="174" t="s">
        <v>208</v>
      </c>
    </row>
    <row r="68" spans="1:16" x14ac:dyDescent="0.25">
      <c r="A68" s="172" t="s">
        <v>569</v>
      </c>
      <c r="B68" s="173" t="s">
        <v>66</v>
      </c>
      <c r="C68" s="173" t="s">
        <v>56</v>
      </c>
      <c r="D68" s="173" t="s">
        <v>80</v>
      </c>
      <c r="E68" s="173" t="s">
        <v>73</v>
      </c>
      <c r="F68" s="173" t="s">
        <v>303</v>
      </c>
      <c r="G68" s="173" t="s">
        <v>305</v>
      </c>
      <c r="H68" s="173" t="s">
        <v>216</v>
      </c>
      <c r="I68" s="173" t="s">
        <v>214</v>
      </c>
      <c r="J68" s="173" t="s">
        <v>294</v>
      </c>
      <c r="K68" s="173" t="s">
        <v>336</v>
      </c>
      <c r="L68" s="173" t="s">
        <v>202</v>
      </c>
      <c r="M68" s="173" t="s">
        <v>344</v>
      </c>
      <c r="N68" s="173" t="s">
        <v>371</v>
      </c>
      <c r="O68" s="174" t="s">
        <v>351</v>
      </c>
      <c r="P68" s="174" t="s">
        <v>372</v>
      </c>
    </row>
    <row r="69" spans="1:16" x14ac:dyDescent="0.25">
      <c r="A69" s="172" t="s">
        <v>570</v>
      </c>
      <c r="B69" s="173" t="s">
        <v>52</v>
      </c>
      <c r="C69" s="173" t="s">
        <v>707</v>
      </c>
      <c r="D69" s="173" t="s">
        <v>55</v>
      </c>
      <c r="E69" s="173" t="s">
        <v>300</v>
      </c>
      <c r="F69" s="173" t="s">
        <v>301</v>
      </c>
      <c r="G69" s="173" t="s">
        <v>146</v>
      </c>
      <c r="H69" s="173" t="s">
        <v>175</v>
      </c>
      <c r="I69" s="173" t="s">
        <v>216</v>
      </c>
      <c r="J69" s="173" t="s">
        <v>203</v>
      </c>
      <c r="K69" s="173" t="s">
        <v>215</v>
      </c>
      <c r="L69" s="173" t="s">
        <v>324</v>
      </c>
      <c r="M69" s="173" t="s">
        <v>311</v>
      </c>
      <c r="N69" s="173" t="s">
        <v>371</v>
      </c>
      <c r="O69" s="173" t="s">
        <v>240</v>
      </c>
      <c r="P69" s="174" t="s">
        <v>329</v>
      </c>
    </row>
    <row r="70" spans="1:16" x14ac:dyDescent="0.25">
      <c r="A70" s="172" t="s">
        <v>571</v>
      </c>
      <c r="B70" s="173" t="s">
        <v>53</v>
      </c>
      <c r="C70" s="173" t="s">
        <v>712</v>
      </c>
      <c r="D70" s="173" t="s">
        <v>62</v>
      </c>
      <c r="E70" s="173" t="s">
        <v>50</v>
      </c>
      <c r="F70" s="173" t="s">
        <v>78</v>
      </c>
      <c r="G70" s="173" t="s">
        <v>306</v>
      </c>
      <c r="H70" s="173" t="s">
        <v>96</v>
      </c>
      <c r="I70" s="173" t="s">
        <v>172</v>
      </c>
      <c r="J70" s="173" t="s">
        <v>709</v>
      </c>
      <c r="K70" s="173" t="s">
        <v>317</v>
      </c>
      <c r="L70" s="173" t="s">
        <v>234</v>
      </c>
      <c r="M70" s="173" t="s">
        <v>325</v>
      </c>
      <c r="N70" s="173" t="s">
        <v>371</v>
      </c>
      <c r="O70" s="174" t="s">
        <v>208</v>
      </c>
      <c r="P70" s="174" t="s">
        <v>357</v>
      </c>
    </row>
    <row r="71" spans="1:16" x14ac:dyDescent="0.25">
      <c r="A71" s="172" t="s">
        <v>572</v>
      </c>
      <c r="B71" s="173" t="s">
        <v>66</v>
      </c>
      <c r="C71" s="173" t="s">
        <v>60</v>
      </c>
      <c r="D71" s="173" t="s">
        <v>52</v>
      </c>
      <c r="E71" s="173" t="s">
        <v>309</v>
      </c>
      <c r="F71" s="173" t="s">
        <v>305</v>
      </c>
      <c r="G71" s="173" t="s">
        <v>194</v>
      </c>
      <c r="H71" s="173" t="s">
        <v>216</v>
      </c>
      <c r="I71" s="173" t="s">
        <v>214</v>
      </c>
      <c r="J71" s="173" t="s">
        <v>314</v>
      </c>
      <c r="K71" s="173" t="s">
        <v>251</v>
      </c>
      <c r="L71" s="173" t="s">
        <v>171</v>
      </c>
      <c r="M71" s="173" t="s">
        <v>333</v>
      </c>
      <c r="N71" s="173" t="s">
        <v>240</v>
      </c>
      <c r="O71" s="174" t="s">
        <v>351</v>
      </c>
      <c r="P71" s="174" t="s">
        <v>372</v>
      </c>
    </row>
    <row r="72" spans="1:16" x14ac:dyDescent="0.25">
      <c r="A72" s="172" t="s">
        <v>573</v>
      </c>
      <c r="B72" s="173" t="s">
        <v>95</v>
      </c>
      <c r="C72" s="173" t="s">
        <v>48</v>
      </c>
      <c r="D72" s="173" t="s">
        <v>57</v>
      </c>
      <c r="E72" s="173" t="s">
        <v>133</v>
      </c>
      <c r="F72" s="173" t="s">
        <v>92</v>
      </c>
      <c r="G72" s="173" t="s">
        <v>188</v>
      </c>
      <c r="H72" s="173" t="s">
        <v>183</v>
      </c>
      <c r="I72" s="173" t="s">
        <v>91</v>
      </c>
      <c r="J72" s="173" t="s">
        <v>96</v>
      </c>
      <c r="K72" s="173" t="s">
        <v>325</v>
      </c>
      <c r="L72" s="173" t="s">
        <v>202</v>
      </c>
      <c r="M72" s="173" t="s">
        <v>191</v>
      </c>
      <c r="N72" s="173" t="s">
        <v>208</v>
      </c>
      <c r="O72" s="174" t="s">
        <v>240</v>
      </c>
      <c r="P72" s="174" t="s">
        <v>372</v>
      </c>
    </row>
    <row r="73" spans="1:16" x14ac:dyDescent="0.25">
      <c r="A73" s="172" t="s">
        <v>574</v>
      </c>
      <c r="B73" s="173" t="s">
        <v>61</v>
      </c>
      <c r="C73" s="173" t="s">
        <v>63</v>
      </c>
      <c r="D73" s="173" t="s">
        <v>708</v>
      </c>
      <c r="E73" s="173" t="s">
        <v>309</v>
      </c>
      <c r="F73" s="173" t="s">
        <v>303</v>
      </c>
      <c r="G73" s="173" t="s">
        <v>181</v>
      </c>
      <c r="H73" s="173" t="s">
        <v>183</v>
      </c>
      <c r="I73" s="173" t="s">
        <v>214</v>
      </c>
      <c r="J73" s="173" t="s">
        <v>216</v>
      </c>
      <c r="K73" s="173" t="s">
        <v>311</v>
      </c>
      <c r="L73" s="173" t="s">
        <v>370</v>
      </c>
      <c r="M73" s="173" t="s">
        <v>331</v>
      </c>
      <c r="N73" s="173" t="s">
        <v>371</v>
      </c>
      <c r="O73" s="174" t="s">
        <v>335</v>
      </c>
      <c r="P73" s="174" t="s">
        <v>357</v>
      </c>
    </row>
    <row r="74" spans="1:16" x14ac:dyDescent="0.25">
      <c r="A74" s="172" t="s">
        <v>575</v>
      </c>
      <c r="B74" s="173" t="s">
        <v>58</v>
      </c>
      <c r="C74" s="173" t="s">
        <v>56</v>
      </c>
      <c r="D74" s="173" t="s">
        <v>707</v>
      </c>
      <c r="E74" s="173" t="s">
        <v>73</v>
      </c>
      <c r="F74" s="173" t="s">
        <v>300</v>
      </c>
      <c r="G74" s="173" t="s">
        <v>194</v>
      </c>
      <c r="H74" s="173" t="s">
        <v>175</v>
      </c>
      <c r="I74" s="173" t="s">
        <v>294</v>
      </c>
      <c r="J74" s="173" t="s">
        <v>287</v>
      </c>
      <c r="K74" s="173" t="s">
        <v>202</v>
      </c>
      <c r="L74" s="173" t="s">
        <v>234</v>
      </c>
      <c r="M74" s="173" t="s">
        <v>344</v>
      </c>
      <c r="N74" s="173" t="s">
        <v>371</v>
      </c>
      <c r="O74" s="174" t="s">
        <v>351</v>
      </c>
      <c r="P74" s="174" t="s">
        <v>372</v>
      </c>
    </row>
    <row r="75" spans="1:16" x14ac:dyDescent="0.25">
      <c r="A75" s="172" t="s">
        <v>576</v>
      </c>
      <c r="B75" s="173" t="s">
        <v>53</v>
      </c>
      <c r="C75" s="173" t="s">
        <v>52</v>
      </c>
      <c r="D75" s="173" t="s">
        <v>708</v>
      </c>
      <c r="E75" s="173" t="s">
        <v>305</v>
      </c>
      <c r="F75" s="173" t="s">
        <v>309</v>
      </c>
      <c r="G75" s="173" t="s">
        <v>146</v>
      </c>
      <c r="H75" s="173" t="s">
        <v>216</v>
      </c>
      <c r="I75" s="173" t="s">
        <v>214</v>
      </c>
      <c r="J75" s="173" t="s">
        <v>91</v>
      </c>
      <c r="K75" s="173" t="s">
        <v>327</v>
      </c>
      <c r="L75" s="173" t="s">
        <v>325</v>
      </c>
      <c r="M75" s="173" t="s">
        <v>341</v>
      </c>
      <c r="N75" s="173" t="s">
        <v>371</v>
      </c>
      <c r="O75" s="174" t="s">
        <v>351</v>
      </c>
      <c r="P75" s="174" t="s">
        <v>372</v>
      </c>
    </row>
    <row r="76" spans="1:16" x14ac:dyDescent="0.25">
      <c r="A76" s="172" t="s">
        <v>532</v>
      </c>
      <c r="B76" s="173" t="s">
        <v>53</v>
      </c>
      <c r="C76" s="173" t="s">
        <v>95</v>
      </c>
      <c r="D76" s="173" t="s">
        <v>707</v>
      </c>
      <c r="E76" s="173" t="s">
        <v>300</v>
      </c>
      <c r="F76" s="173" t="s">
        <v>73</v>
      </c>
      <c r="G76" s="173" t="s">
        <v>305</v>
      </c>
      <c r="H76" s="173" t="s">
        <v>138</v>
      </c>
      <c r="I76" s="173" t="s">
        <v>314</v>
      </c>
      <c r="J76" s="173" t="s">
        <v>216</v>
      </c>
      <c r="K76" s="173" t="s">
        <v>325</v>
      </c>
      <c r="L76" s="173" t="s">
        <v>370</v>
      </c>
      <c r="M76" s="173" t="s">
        <v>344</v>
      </c>
      <c r="N76" s="173" t="s">
        <v>288</v>
      </c>
      <c r="O76" s="174" t="s">
        <v>208</v>
      </c>
      <c r="P76" s="174" t="s">
        <v>357</v>
      </c>
    </row>
    <row r="77" spans="1:16" x14ac:dyDescent="0.25">
      <c r="A77" s="172" t="s">
        <v>665</v>
      </c>
      <c r="B77" s="173" t="s">
        <v>66</v>
      </c>
      <c r="C77" s="173" t="s">
        <v>56</v>
      </c>
      <c r="D77" s="173" t="s">
        <v>707</v>
      </c>
      <c r="E77" s="173" t="s">
        <v>300</v>
      </c>
      <c r="F77" s="173" t="s">
        <v>73</v>
      </c>
      <c r="G77" s="173" t="s">
        <v>310</v>
      </c>
      <c r="H77" s="173" t="s">
        <v>90</v>
      </c>
      <c r="I77" s="173" t="s">
        <v>82</v>
      </c>
      <c r="J77" s="173" t="s">
        <v>139</v>
      </c>
      <c r="K77" s="173" t="s">
        <v>311</v>
      </c>
      <c r="L77" s="173" t="s">
        <v>339</v>
      </c>
      <c r="M77" s="173" t="s">
        <v>332</v>
      </c>
      <c r="N77" s="173" t="s">
        <v>366</v>
      </c>
      <c r="O77" s="174" t="s">
        <v>147</v>
      </c>
      <c r="P77" s="174" t="s">
        <v>357</v>
      </c>
    </row>
    <row r="78" spans="1:16" x14ac:dyDescent="0.25">
      <c r="A78" s="172" t="s">
        <v>667</v>
      </c>
      <c r="B78" s="173" t="s">
        <v>53</v>
      </c>
      <c r="C78" s="173" t="s">
        <v>56</v>
      </c>
      <c r="D78" s="173" t="s">
        <v>708</v>
      </c>
      <c r="E78" s="173" t="s">
        <v>300</v>
      </c>
      <c r="F78" s="173" t="s">
        <v>303</v>
      </c>
      <c r="G78" s="173" t="s">
        <v>305</v>
      </c>
      <c r="H78" s="173" t="s">
        <v>200</v>
      </c>
      <c r="I78" s="173" t="s">
        <v>214</v>
      </c>
      <c r="J78" s="173" t="s">
        <v>172</v>
      </c>
      <c r="K78" s="173" t="s">
        <v>325</v>
      </c>
      <c r="L78" s="173" t="s">
        <v>323</v>
      </c>
      <c r="M78" s="173" t="s">
        <v>337</v>
      </c>
      <c r="N78" s="173" t="s">
        <v>371</v>
      </c>
      <c r="O78" s="174" t="s">
        <v>351</v>
      </c>
      <c r="P78" s="174" t="s">
        <v>372</v>
      </c>
    </row>
    <row r="79" spans="1:16" x14ac:dyDescent="0.25">
      <c r="A79" s="172" t="s">
        <v>114</v>
      </c>
      <c r="B79" s="173" t="s">
        <v>61</v>
      </c>
      <c r="C79" s="173" t="s">
        <v>80</v>
      </c>
      <c r="D79" s="173" t="s">
        <v>707</v>
      </c>
      <c r="E79" s="173" t="s">
        <v>300</v>
      </c>
      <c r="F79" s="173" t="s">
        <v>303</v>
      </c>
      <c r="G79" s="173" t="s">
        <v>305</v>
      </c>
      <c r="H79" s="173" t="s">
        <v>314</v>
      </c>
      <c r="I79" s="173" t="s">
        <v>214</v>
      </c>
      <c r="J79" s="173" t="s">
        <v>96</v>
      </c>
      <c r="K79" s="173" t="s">
        <v>312</v>
      </c>
      <c r="L79" s="173" t="s">
        <v>340</v>
      </c>
      <c r="M79" s="173" t="s">
        <v>344</v>
      </c>
      <c r="N79" s="173" t="s">
        <v>371</v>
      </c>
      <c r="O79" s="174" t="s">
        <v>208</v>
      </c>
      <c r="P79" s="174" t="s">
        <v>372</v>
      </c>
    </row>
    <row r="80" spans="1:16" x14ac:dyDescent="0.25">
      <c r="A80" s="172" t="s">
        <v>121</v>
      </c>
      <c r="B80" s="173" t="s">
        <v>66</v>
      </c>
      <c r="C80" s="173" t="s">
        <v>61</v>
      </c>
      <c r="D80" s="173" t="s">
        <v>53</v>
      </c>
      <c r="E80" s="173" t="s">
        <v>73</v>
      </c>
      <c r="F80" s="173" t="s">
        <v>303</v>
      </c>
      <c r="G80" s="173" t="s">
        <v>305</v>
      </c>
      <c r="H80" s="173" t="s">
        <v>183</v>
      </c>
      <c r="I80" s="173" t="s">
        <v>216</v>
      </c>
      <c r="J80" s="173" t="s">
        <v>314</v>
      </c>
      <c r="K80" s="173" t="s">
        <v>317</v>
      </c>
      <c r="L80" s="173" t="s">
        <v>171</v>
      </c>
      <c r="M80" s="173" t="s">
        <v>336</v>
      </c>
      <c r="N80" s="173" t="s">
        <v>147</v>
      </c>
      <c r="O80" s="174" t="s">
        <v>329</v>
      </c>
      <c r="P80" s="174" t="s">
        <v>208</v>
      </c>
    </row>
    <row r="81" spans="1:16" x14ac:dyDescent="0.25">
      <c r="A81" s="172" t="s">
        <v>409</v>
      </c>
      <c r="B81" s="173" t="s">
        <v>52</v>
      </c>
      <c r="C81" s="173" t="s">
        <v>95</v>
      </c>
      <c r="D81" s="173" t="s">
        <v>707</v>
      </c>
      <c r="E81" s="173" t="s">
        <v>300</v>
      </c>
      <c r="F81" s="173" t="s">
        <v>92</v>
      </c>
      <c r="G81" s="173" t="s">
        <v>305</v>
      </c>
      <c r="H81" s="173" t="s">
        <v>183</v>
      </c>
      <c r="I81" s="173" t="s">
        <v>94</v>
      </c>
      <c r="J81" s="173" t="s">
        <v>175</v>
      </c>
      <c r="K81" s="173" t="s">
        <v>317</v>
      </c>
      <c r="L81" s="173" t="s">
        <v>336</v>
      </c>
      <c r="M81" s="173" t="s">
        <v>344</v>
      </c>
      <c r="N81" s="173" t="s">
        <v>348</v>
      </c>
      <c r="O81" s="173" t="s">
        <v>357</v>
      </c>
      <c r="P81" s="174" t="s">
        <v>372</v>
      </c>
    </row>
    <row r="82" spans="1:16" x14ac:dyDescent="0.25">
      <c r="A82" s="172" t="s">
        <v>448</v>
      </c>
      <c r="B82" s="173" t="s">
        <v>53</v>
      </c>
      <c r="C82" s="173" t="s">
        <v>56</v>
      </c>
      <c r="D82" s="173" t="s">
        <v>707</v>
      </c>
      <c r="E82" s="173" t="s">
        <v>300</v>
      </c>
      <c r="F82" s="173" t="s">
        <v>73</v>
      </c>
      <c r="G82" s="173" t="s">
        <v>181</v>
      </c>
      <c r="H82" s="173" t="s">
        <v>711</v>
      </c>
      <c r="I82" s="173" t="s">
        <v>214</v>
      </c>
      <c r="J82" s="173" t="s">
        <v>139</v>
      </c>
      <c r="K82" s="173" t="s">
        <v>336</v>
      </c>
      <c r="L82" s="173" t="s">
        <v>370</v>
      </c>
      <c r="M82" s="173" t="s">
        <v>325</v>
      </c>
      <c r="N82" s="173" t="s">
        <v>371</v>
      </c>
      <c r="O82" s="174" t="s">
        <v>351</v>
      </c>
      <c r="P82" s="174" t="s">
        <v>208</v>
      </c>
    </row>
    <row r="83" spans="1:16" x14ac:dyDescent="0.25">
      <c r="A83" s="172" t="s">
        <v>548</v>
      </c>
      <c r="B83" s="173" t="s">
        <v>66</v>
      </c>
      <c r="C83" s="173" t="s">
        <v>56</v>
      </c>
      <c r="D83" s="173" t="s">
        <v>708</v>
      </c>
      <c r="E83" s="173" t="s">
        <v>181</v>
      </c>
      <c r="F83" s="173" t="s">
        <v>305</v>
      </c>
      <c r="G83" s="173" t="s">
        <v>194</v>
      </c>
      <c r="H83" s="173" t="s">
        <v>711</v>
      </c>
      <c r="I83" s="173" t="s">
        <v>287</v>
      </c>
      <c r="J83" s="173" t="s">
        <v>709</v>
      </c>
      <c r="K83" s="173" t="s">
        <v>312</v>
      </c>
      <c r="L83" s="173" t="s">
        <v>370</v>
      </c>
      <c r="M83" s="173" t="s">
        <v>325</v>
      </c>
      <c r="N83" s="173" t="s">
        <v>208</v>
      </c>
      <c r="O83" s="174" t="s">
        <v>351</v>
      </c>
      <c r="P83" s="174" t="s">
        <v>329</v>
      </c>
    </row>
    <row r="84" spans="1:16" x14ac:dyDescent="0.25">
      <c r="A84" s="172" t="s">
        <v>156</v>
      </c>
      <c r="B84" s="173" t="s">
        <v>76</v>
      </c>
      <c r="C84" s="173" t="s">
        <v>56</v>
      </c>
      <c r="D84" s="173" t="s">
        <v>707</v>
      </c>
      <c r="E84" s="173" t="s">
        <v>300</v>
      </c>
      <c r="F84" s="173" t="s">
        <v>86</v>
      </c>
      <c r="G84" s="173" t="s">
        <v>146</v>
      </c>
      <c r="H84" s="173" t="s">
        <v>200</v>
      </c>
      <c r="I84" s="173" t="s">
        <v>214</v>
      </c>
      <c r="J84" s="173" t="s">
        <v>94</v>
      </c>
      <c r="K84" s="173" t="s">
        <v>324</v>
      </c>
      <c r="L84" s="173" t="s">
        <v>370</v>
      </c>
      <c r="M84" s="173" t="s">
        <v>215</v>
      </c>
      <c r="N84" s="173" t="s">
        <v>371</v>
      </c>
      <c r="O84" s="174" t="s">
        <v>329</v>
      </c>
      <c r="P84" s="174" t="s">
        <v>372</v>
      </c>
    </row>
    <row r="85" spans="1:16" x14ac:dyDescent="0.25">
      <c r="A85" s="172" t="s">
        <v>501</v>
      </c>
      <c r="B85" s="173" t="s">
        <v>80</v>
      </c>
      <c r="C85" s="173" t="s">
        <v>56</v>
      </c>
      <c r="D85" s="173" t="s">
        <v>708</v>
      </c>
      <c r="E85" s="173" t="s">
        <v>300</v>
      </c>
      <c r="F85" s="173" t="s">
        <v>305</v>
      </c>
      <c r="G85" s="173" t="s">
        <v>146</v>
      </c>
      <c r="H85" s="173" t="s">
        <v>216</v>
      </c>
      <c r="I85" s="173" t="s">
        <v>214</v>
      </c>
      <c r="J85" s="173" t="s">
        <v>200</v>
      </c>
      <c r="K85" s="173" t="s">
        <v>336</v>
      </c>
      <c r="L85" s="173" t="s">
        <v>370</v>
      </c>
      <c r="M85" s="173" t="s">
        <v>202</v>
      </c>
      <c r="N85" s="173" t="s">
        <v>371</v>
      </c>
      <c r="O85" s="174" t="s">
        <v>372</v>
      </c>
      <c r="P85" s="174" t="s">
        <v>357</v>
      </c>
    </row>
    <row r="86" spans="1:16" x14ac:dyDescent="0.25">
      <c r="A86" s="172" t="s">
        <v>502</v>
      </c>
      <c r="B86" s="173" t="s">
        <v>61</v>
      </c>
      <c r="C86" s="173" t="s">
        <v>56</v>
      </c>
      <c r="D86" s="173" t="s">
        <v>708</v>
      </c>
      <c r="E86" s="173" t="s">
        <v>300</v>
      </c>
      <c r="F86" s="173" t="s">
        <v>303</v>
      </c>
      <c r="G86" s="173" t="s">
        <v>305</v>
      </c>
      <c r="H86" s="173" t="s">
        <v>183</v>
      </c>
      <c r="I86" s="173" t="s">
        <v>314</v>
      </c>
      <c r="J86" s="173" t="s">
        <v>172</v>
      </c>
      <c r="K86" s="173" t="s">
        <v>202</v>
      </c>
      <c r="L86" s="173" t="s">
        <v>370</v>
      </c>
      <c r="M86" s="173" t="s">
        <v>344</v>
      </c>
      <c r="N86" s="173" t="s">
        <v>371</v>
      </c>
      <c r="O86" s="174" t="s">
        <v>372</v>
      </c>
      <c r="P86" s="174" t="s">
        <v>357</v>
      </c>
    </row>
    <row r="87" spans="1:16" x14ac:dyDescent="0.25">
      <c r="A87" s="172" t="s">
        <v>503</v>
      </c>
      <c r="B87" s="173" t="s">
        <v>61</v>
      </c>
      <c r="C87" s="173" t="s">
        <v>95</v>
      </c>
      <c r="D87" s="173" t="s">
        <v>57</v>
      </c>
      <c r="E87" s="173" t="s">
        <v>135</v>
      </c>
      <c r="F87" s="173" t="s">
        <v>78</v>
      </c>
      <c r="G87" s="173" t="s">
        <v>127</v>
      </c>
      <c r="H87" s="173" t="s">
        <v>173</v>
      </c>
      <c r="I87" s="173" t="s">
        <v>314</v>
      </c>
      <c r="J87" s="173" t="s">
        <v>183</v>
      </c>
      <c r="K87" s="173" t="s">
        <v>317</v>
      </c>
      <c r="L87" s="173" t="s">
        <v>311</v>
      </c>
      <c r="M87" s="173" t="s">
        <v>325</v>
      </c>
      <c r="N87" s="173" t="s">
        <v>372</v>
      </c>
      <c r="O87" s="174" t="s">
        <v>351</v>
      </c>
      <c r="P87" s="174" t="s">
        <v>357</v>
      </c>
    </row>
    <row r="88" spans="1:16" x14ac:dyDescent="0.25">
      <c r="A88" s="172" t="s">
        <v>504</v>
      </c>
      <c r="B88" s="173" t="s">
        <v>52</v>
      </c>
      <c r="C88" s="173" t="s">
        <v>56</v>
      </c>
      <c r="D88" s="173" t="s">
        <v>707</v>
      </c>
      <c r="E88" s="173" t="s">
        <v>300</v>
      </c>
      <c r="F88" s="173" t="s">
        <v>133</v>
      </c>
      <c r="G88" s="173" t="s">
        <v>181</v>
      </c>
      <c r="H88" s="173" t="s">
        <v>711</v>
      </c>
      <c r="I88" s="173" t="s">
        <v>214</v>
      </c>
      <c r="J88" s="173" t="s">
        <v>96</v>
      </c>
      <c r="K88" s="173" t="s">
        <v>323</v>
      </c>
      <c r="L88" s="173" t="s">
        <v>370</v>
      </c>
      <c r="M88" s="173" t="s">
        <v>344</v>
      </c>
      <c r="N88" s="173" t="s">
        <v>288</v>
      </c>
      <c r="O88" s="174" t="s">
        <v>351</v>
      </c>
      <c r="P88" s="174" t="s">
        <v>147</v>
      </c>
    </row>
    <row r="89" spans="1:16" x14ac:dyDescent="0.25">
      <c r="A89" s="172" t="s">
        <v>477</v>
      </c>
      <c r="B89" s="173" t="s">
        <v>66</v>
      </c>
      <c r="C89" s="173" t="s">
        <v>126</v>
      </c>
      <c r="D89" s="173" t="s">
        <v>707</v>
      </c>
      <c r="E89" s="173" t="s">
        <v>300</v>
      </c>
      <c r="F89" s="173" t="s">
        <v>87</v>
      </c>
      <c r="G89" s="173" t="s">
        <v>146</v>
      </c>
      <c r="H89" s="173" t="s">
        <v>711</v>
      </c>
      <c r="I89" s="173" t="s">
        <v>214</v>
      </c>
      <c r="J89" s="173" t="s">
        <v>287</v>
      </c>
      <c r="K89" s="173" t="s">
        <v>311</v>
      </c>
      <c r="L89" s="173" t="s">
        <v>336</v>
      </c>
      <c r="M89" s="173" t="s">
        <v>328</v>
      </c>
      <c r="N89" s="173" t="s">
        <v>371</v>
      </c>
      <c r="O89" s="174" t="s">
        <v>329</v>
      </c>
      <c r="P89" s="174" t="s">
        <v>208</v>
      </c>
    </row>
    <row r="90" spans="1:16" x14ac:dyDescent="0.25">
      <c r="A90" s="172" t="s">
        <v>404</v>
      </c>
      <c r="B90" s="173" t="s">
        <v>66</v>
      </c>
      <c r="C90" s="173" t="s">
        <v>76</v>
      </c>
      <c r="D90" s="173" t="s">
        <v>712</v>
      </c>
      <c r="E90" s="173" t="s">
        <v>300</v>
      </c>
      <c r="F90" s="173" t="s">
        <v>92</v>
      </c>
      <c r="G90" s="173" t="s">
        <v>305</v>
      </c>
      <c r="H90" s="173" t="s">
        <v>138</v>
      </c>
      <c r="I90" s="173" t="s">
        <v>94</v>
      </c>
      <c r="J90" s="173" t="s">
        <v>314</v>
      </c>
      <c r="K90" s="173" t="s">
        <v>325</v>
      </c>
      <c r="L90" s="173" t="s">
        <v>331</v>
      </c>
      <c r="M90" s="173" t="s">
        <v>344</v>
      </c>
      <c r="N90" s="173" t="s">
        <v>208</v>
      </c>
      <c r="O90" s="174" t="s">
        <v>351</v>
      </c>
      <c r="P90" s="173" t="s">
        <v>357</v>
      </c>
    </row>
    <row r="91" spans="1:16" x14ac:dyDescent="0.25">
      <c r="A91" s="172" t="s">
        <v>113</v>
      </c>
      <c r="B91" s="173" t="s">
        <v>80</v>
      </c>
      <c r="C91" s="173" t="s">
        <v>712</v>
      </c>
      <c r="D91" s="173" t="s">
        <v>708</v>
      </c>
      <c r="E91" s="173" t="s">
        <v>300</v>
      </c>
      <c r="F91" s="173" t="s">
        <v>73</v>
      </c>
      <c r="G91" s="173" t="s">
        <v>78</v>
      </c>
      <c r="H91" s="173" t="s">
        <v>304</v>
      </c>
      <c r="I91" s="173" t="s">
        <v>91</v>
      </c>
      <c r="J91" s="173" t="s">
        <v>314</v>
      </c>
      <c r="K91" s="173" t="s">
        <v>143</v>
      </c>
      <c r="L91" s="173" t="s">
        <v>339</v>
      </c>
      <c r="M91" s="173" t="s">
        <v>327</v>
      </c>
      <c r="N91" s="173" t="s">
        <v>355</v>
      </c>
      <c r="O91" s="174" t="s">
        <v>347</v>
      </c>
      <c r="P91" s="174" t="s">
        <v>329</v>
      </c>
    </row>
    <row r="92" spans="1:16" x14ac:dyDescent="0.25">
      <c r="A92" s="172" t="s">
        <v>428</v>
      </c>
      <c r="B92" s="173" t="s">
        <v>76</v>
      </c>
      <c r="C92" s="173" t="s">
        <v>56</v>
      </c>
      <c r="D92" s="173" t="s">
        <v>708</v>
      </c>
      <c r="E92" s="173" t="s">
        <v>300</v>
      </c>
      <c r="F92" s="173" t="s">
        <v>309</v>
      </c>
      <c r="G92" s="173" t="s">
        <v>305</v>
      </c>
      <c r="H92" s="173" t="s">
        <v>69</v>
      </c>
      <c r="I92" s="173" t="s">
        <v>216</v>
      </c>
      <c r="J92" s="173" t="s">
        <v>96</v>
      </c>
      <c r="K92" s="173" t="s">
        <v>341</v>
      </c>
      <c r="L92" s="173" t="s">
        <v>202</v>
      </c>
      <c r="M92" s="173" t="s">
        <v>330</v>
      </c>
      <c r="N92" s="173" t="s">
        <v>335</v>
      </c>
      <c r="O92" s="174" t="s">
        <v>351</v>
      </c>
      <c r="P92" s="174" t="s">
        <v>240</v>
      </c>
    </row>
    <row r="93" spans="1:16" x14ac:dyDescent="0.25">
      <c r="A93" s="172" t="s">
        <v>429</v>
      </c>
      <c r="B93" s="173" t="s">
        <v>61</v>
      </c>
      <c r="C93" s="173" t="s">
        <v>56</v>
      </c>
      <c r="D93" s="173" t="s">
        <v>707</v>
      </c>
      <c r="E93" s="173" t="s">
        <v>300</v>
      </c>
      <c r="F93" s="173" t="s">
        <v>303</v>
      </c>
      <c r="G93" s="173" t="s">
        <v>65</v>
      </c>
      <c r="H93" s="173" t="s">
        <v>319</v>
      </c>
      <c r="I93" s="173" t="s">
        <v>69</v>
      </c>
      <c r="J93" s="173" t="s">
        <v>139</v>
      </c>
      <c r="K93" s="173" t="s">
        <v>341</v>
      </c>
      <c r="L93" s="173" t="s">
        <v>215</v>
      </c>
      <c r="M93" s="173" t="s">
        <v>325</v>
      </c>
      <c r="N93" s="173" t="s">
        <v>335</v>
      </c>
      <c r="O93" s="174" t="s">
        <v>329</v>
      </c>
      <c r="P93" s="174" t="s">
        <v>208</v>
      </c>
    </row>
    <row r="94" spans="1:16" x14ac:dyDescent="0.25">
      <c r="A94" s="172" t="s">
        <v>703</v>
      </c>
      <c r="B94" s="173" t="s">
        <v>66</v>
      </c>
      <c r="C94" s="173" t="s">
        <v>56</v>
      </c>
      <c r="D94" s="173" t="s">
        <v>707</v>
      </c>
      <c r="E94" s="173" t="s">
        <v>92</v>
      </c>
      <c r="F94" s="173" t="s">
        <v>305</v>
      </c>
      <c r="G94" s="173" t="s">
        <v>127</v>
      </c>
      <c r="H94" s="173" t="s">
        <v>90</v>
      </c>
      <c r="I94" s="173" t="s">
        <v>214</v>
      </c>
      <c r="J94" s="173" t="s">
        <v>203</v>
      </c>
      <c r="K94" s="173" t="s">
        <v>324</v>
      </c>
      <c r="L94" s="173" t="s">
        <v>370</v>
      </c>
      <c r="M94" s="173" t="s">
        <v>336</v>
      </c>
      <c r="N94" s="173" t="s">
        <v>371</v>
      </c>
      <c r="O94" s="174" t="s">
        <v>208</v>
      </c>
      <c r="P94" s="173" t="s">
        <v>359</v>
      </c>
    </row>
    <row r="95" spans="1:16" x14ac:dyDescent="0.25">
      <c r="A95" s="172" t="s">
        <v>159</v>
      </c>
      <c r="B95" s="173" t="s">
        <v>126</v>
      </c>
      <c r="C95" s="173" t="s">
        <v>95</v>
      </c>
      <c r="D95" s="173" t="s">
        <v>284</v>
      </c>
      <c r="E95" s="173" t="s">
        <v>300</v>
      </c>
      <c r="F95" s="173" t="s">
        <v>92</v>
      </c>
      <c r="G95" s="173" t="s">
        <v>305</v>
      </c>
      <c r="H95" s="173" t="s">
        <v>314</v>
      </c>
      <c r="I95" s="173" t="s">
        <v>294</v>
      </c>
      <c r="J95" s="173" t="s">
        <v>94</v>
      </c>
      <c r="K95" s="173" t="s">
        <v>251</v>
      </c>
      <c r="L95" s="173" t="s">
        <v>339</v>
      </c>
      <c r="M95" s="173" t="s">
        <v>323</v>
      </c>
      <c r="N95" s="173" t="s">
        <v>288</v>
      </c>
      <c r="O95" s="174" t="s">
        <v>329</v>
      </c>
      <c r="P95" s="174" t="s">
        <v>208</v>
      </c>
    </row>
    <row r="96" spans="1:16" x14ac:dyDescent="0.25">
      <c r="A96" s="172" t="s">
        <v>646</v>
      </c>
      <c r="B96" s="173" t="s">
        <v>76</v>
      </c>
      <c r="C96" s="173" t="s">
        <v>56</v>
      </c>
      <c r="D96" s="173" t="s">
        <v>53</v>
      </c>
      <c r="E96" s="173" t="s">
        <v>78</v>
      </c>
      <c r="F96" s="173" t="s">
        <v>87</v>
      </c>
      <c r="G96" s="173" t="s">
        <v>146</v>
      </c>
      <c r="H96" s="173" t="s">
        <v>314</v>
      </c>
      <c r="I96" s="173" t="s">
        <v>214</v>
      </c>
      <c r="J96" s="173" t="s">
        <v>709</v>
      </c>
      <c r="K96" s="173" t="s">
        <v>325</v>
      </c>
      <c r="L96" s="173" t="s">
        <v>234</v>
      </c>
      <c r="M96" s="173" t="s">
        <v>251</v>
      </c>
      <c r="N96" s="173" t="s">
        <v>372</v>
      </c>
      <c r="O96" s="174" t="s">
        <v>329</v>
      </c>
      <c r="P96" s="174" t="s">
        <v>147</v>
      </c>
    </row>
    <row r="97" spans="1:16" x14ac:dyDescent="0.25">
      <c r="A97" s="172" t="s">
        <v>388</v>
      </c>
      <c r="B97" s="173" t="s">
        <v>66</v>
      </c>
      <c r="C97" s="173" t="s">
        <v>95</v>
      </c>
      <c r="D97" s="173" t="s">
        <v>53</v>
      </c>
      <c r="E97" s="173" t="s">
        <v>300</v>
      </c>
      <c r="F97" s="173" t="s">
        <v>303</v>
      </c>
      <c r="G97" s="173" t="s">
        <v>146</v>
      </c>
      <c r="H97" s="173" t="s">
        <v>308</v>
      </c>
      <c r="I97" s="173" t="s">
        <v>214</v>
      </c>
      <c r="J97" s="173" t="s">
        <v>203</v>
      </c>
      <c r="K97" s="173" t="s">
        <v>316</v>
      </c>
      <c r="L97" s="173" t="s">
        <v>333</v>
      </c>
      <c r="M97" s="173" t="s">
        <v>324</v>
      </c>
      <c r="N97" s="173" t="s">
        <v>371</v>
      </c>
      <c r="O97" s="174" t="s">
        <v>147</v>
      </c>
      <c r="P97" s="174" t="s">
        <v>367</v>
      </c>
    </row>
    <row r="98" spans="1:16" x14ac:dyDescent="0.25">
      <c r="A98" s="172" t="s">
        <v>519</v>
      </c>
      <c r="B98" s="173" t="s">
        <v>66</v>
      </c>
      <c r="C98" s="173" t="s">
        <v>56</v>
      </c>
      <c r="D98" s="173" t="s">
        <v>80</v>
      </c>
      <c r="E98" s="173" t="s">
        <v>133</v>
      </c>
      <c r="F98" s="173" t="s">
        <v>303</v>
      </c>
      <c r="G98" s="173" t="s">
        <v>305</v>
      </c>
      <c r="H98" s="173" t="s">
        <v>308</v>
      </c>
      <c r="I98" s="173" t="s">
        <v>214</v>
      </c>
      <c r="J98" s="173" t="s">
        <v>94</v>
      </c>
      <c r="K98" s="173" t="s">
        <v>311</v>
      </c>
      <c r="L98" s="173" t="s">
        <v>336</v>
      </c>
      <c r="M98" s="173" t="s">
        <v>324</v>
      </c>
      <c r="N98" s="173" t="s">
        <v>345</v>
      </c>
      <c r="O98" s="174" t="s">
        <v>351</v>
      </c>
      <c r="P98" s="174" t="s">
        <v>208</v>
      </c>
    </row>
    <row r="99" spans="1:16" x14ac:dyDescent="0.25">
      <c r="A99" s="172" t="s">
        <v>518</v>
      </c>
      <c r="B99" s="173" t="s">
        <v>61</v>
      </c>
      <c r="C99" s="173" t="s">
        <v>95</v>
      </c>
      <c r="D99" s="173" t="s">
        <v>53</v>
      </c>
      <c r="E99" s="173" t="s">
        <v>300</v>
      </c>
      <c r="F99" s="173" t="s">
        <v>303</v>
      </c>
      <c r="G99" s="173" t="s">
        <v>305</v>
      </c>
      <c r="H99" s="173" t="s">
        <v>183</v>
      </c>
      <c r="I99" s="173" t="s">
        <v>313</v>
      </c>
      <c r="J99" s="173" t="s">
        <v>203</v>
      </c>
      <c r="K99" s="173" t="s">
        <v>324</v>
      </c>
      <c r="L99" s="173" t="s">
        <v>332</v>
      </c>
      <c r="M99" s="173" t="s">
        <v>191</v>
      </c>
      <c r="N99" s="173" t="s">
        <v>288</v>
      </c>
      <c r="O99" s="174" t="s">
        <v>329</v>
      </c>
      <c r="P99" s="174" t="s">
        <v>357</v>
      </c>
    </row>
    <row r="100" spans="1:16" x14ac:dyDescent="0.25">
      <c r="A100" s="172" t="s">
        <v>488</v>
      </c>
      <c r="B100" s="173" t="s">
        <v>66</v>
      </c>
      <c r="C100" s="173" t="s">
        <v>56</v>
      </c>
      <c r="D100" s="173" t="s">
        <v>707</v>
      </c>
      <c r="E100" s="173" t="s">
        <v>300</v>
      </c>
      <c r="F100" s="173" t="s">
        <v>302</v>
      </c>
      <c r="G100" s="173" t="s">
        <v>146</v>
      </c>
      <c r="H100" s="173" t="s">
        <v>200</v>
      </c>
      <c r="I100" s="173" t="s">
        <v>214</v>
      </c>
      <c r="J100" s="173" t="s">
        <v>314</v>
      </c>
      <c r="K100" s="173" t="s">
        <v>316</v>
      </c>
      <c r="L100" s="173" t="s">
        <v>325</v>
      </c>
      <c r="M100" s="173" t="s">
        <v>328</v>
      </c>
      <c r="N100" s="173" t="s">
        <v>372</v>
      </c>
      <c r="O100" s="173" t="s">
        <v>359</v>
      </c>
      <c r="P100" s="174" t="s">
        <v>367</v>
      </c>
    </row>
    <row r="101" spans="1:16" x14ac:dyDescent="0.25">
      <c r="A101" s="172" t="s">
        <v>99</v>
      </c>
      <c r="B101" s="173" t="s">
        <v>66</v>
      </c>
      <c r="C101" s="173" t="s">
        <v>56</v>
      </c>
      <c r="D101" s="173" t="s">
        <v>49</v>
      </c>
      <c r="E101" s="173" t="s">
        <v>194</v>
      </c>
      <c r="F101" s="173" t="s">
        <v>305</v>
      </c>
      <c r="G101" s="173" t="s">
        <v>86</v>
      </c>
      <c r="H101" s="173" t="s">
        <v>321</v>
      </c>
      <c r="I101" s="173" t="s">
        <v>214</v>
      </c>
      <c r="J101" s="173" t="s">
        <v>314</v>
      </c>
      <c r="K101" s="173" t="s">
        <v>316</v>
      </c>
      <c r="L101" s="173" t="s">
        <v>370</v>
      </c>
      <c r="M101" s="173" t="s">
        <v>324</v>
      </c>
      <c r="N101" s="173" t="s">
        <v>355</v>
      </c>
      <c r="O101" s="173" t="s">
        <v>335</v>
      </c>
      <c r="P101" s="174" t="s">
        <v>208</v>
      </c>
    </row>
    <row r="102" spans="1:16" x14ac:dyDescent="0.25">
      <c r="A102" s="172" t="s">
        <v>683</v>
      </c>
      <c r="B102" s="173" t="s">
        <v>61</v>
      </c>
      <c r="C102" s="173" t="s">
        <v>89</v>
      </c>
      <c r="D102" s="173" t="s">
        <v>49</v>
      </c>
      <c r="E102" s="173" t="s">
        <v>78</v>
      </c>
      <c r="F102" s="173" t="s">
        <v>305</v>
      </c>
      <c r="G102" s="173" t="s">
        <v>310</v>
      </c>
      <c r="H102" s="173" t="s">
        <v>175</v>
      </c>
      <c r="I102" s="173" t="s">
        <v>314</v>
      </c>
      <c r="J102" s="173" t="s">
        <v>94</v>
      </c>
      <c r="K102" s="173" t="s">
        <v>202</v>
      </c>
      <c r="L102" s="173" t="s">
        <v>370</v>
      </c>
      <c r="M102" s="173" t="s">
        <v>328</v>
      </c>
      <c r="N102" s="173" t="s">
        <v>208</v>
      </c>
      <c r="O102" s="174" t="s">
        <v>351</v>
      </c>
      <c r="P102" s="174" t="s">
        <v>372</v>
      </c>
    </row>
    <row r="103" spans="1:16" x14ac:dyDescent="0.25">
      <c r="A103" s="172" t="s">
        <v>684</v>
      </c>
      <c r="B103" s="173" t="s">
        <v>66</v>
      </c>
      <c r="C103" s="173" t="s">
        <v>56</v>
      </c>
      <c r="D103" s="173" t="s">
        <v>95</v>
      </c>
      <c r="E103" s="173" t="s">
        <v>305</v>
      </c>
      <c r="F103" s="173" t="s">
        <v>303</v>
      </c>
      <c r="G103" s="173" t="s">
        <v>302</v>
      </c>
      <c r="H103" s="173" t="s">
        <v>216</v>
      </c>
      <c r="I103" s="173" t="s">
        <v>314</v>
      </c>
      <c r="J103" s="173" t="s">
        <v>96</v>
      </c>
      <c r="K103" s="173" t="s">
        <v>202</v>
      </c>
      <c r="L103" s="173" t="s">
        <v>325</v>
      </c>
      <c r="M103" s="173" t="s">
        <v>328</v>
      </c>
      <c r="N103" s="173" t="s">
        <v>208</v>
      </c>
      <c r="O103" s="174" t="s">
        <v>351</v>
      </c>
      <c r="P103" s="174" t="s">
        <v>372</v>
      </c>
    </row>
    <row r="104" spans="1:16" x14ac:dyDescent="0.25">
      <c r="A104" s="172" t="s">
        <v>112</v>
      </c>
      <c r="B104" s="173" t="s">
        <v>66</v>
      </c>
      <c r="C104" s="173" t="s">
        <v>56</v>
      </c>
      <c r="D104" s="173" t="s">
        <v>52</v>
      </c>
      <c r="E104" s="173" t="s">
        <v>300</v>
      </c>
      <c r="F104" s="173" t="s">
        <v>305</v>
      </c>
      <c r="G104" s="173" t="s">
        <v>188</v>
      </c>
      <c r="H104" s="173" t="s">
        <v>216</v>
      </c>
      <c r="I104" s="173" t="s">
        <v>94</v>
      </c>
      <c r="J104" s="173" t="s">
        <v>172</v>
      </c>
      <c r="K104" s="173" t="s">
        <v>323</v>
      </c>
      <c r="L104" s="173" t="s">
        <v>370</v>
      </c>
      <c r="M104" s="173" t="s">
        <v>324</v>
      </c>
      <c r="N104" s="173" t="s">
        <v>288</v>
      </c>
      <c r="O104" s="173" t="s">
        <v>240</v>
      </c>
      <c r="P104" s="174" t="s">
        <v>208</v>
      </c>
    </row>
    <row r="105" spans="1:16" x14ac:dyDescent="0.25">
      <c r="A105" s="172" t="s">
        <v>117</v>
      </c>
      <c r="B105" s="173" t="s">
        <v>66</v>
      </c>
      <c r="C105" s="173" t="s">
        <v>63</v>
      </c>
      <c r="D105" s="173" t="s">
        <v>72</v>
      </c>
      <c r="E105" s="173" t="s">
        <v>305</v>
      </c>
      <c r="F105" s="173" t="s">
        <v>86</v>
      </c>
      <c r="G105" s="173" t="s">
        <v>306</v>
      </c>
      <c r="H105" s="173" t="s">
        <v>138</v>
      </c>
      <c r="I105" s="173" t="s">
        <v>214</v>
      </c>
      <c r="J105" s="173" t="s">
        <v>173</v>
      </c>
      <c r="K105" s="173" t="s">
        <v>215</v>
      </c>
      <c r="L105" s="173" t="s">
        <v>325</v>
      </c>
      <c r="M105" s="173" t="s">
        <v>341</v>
      </c>
      <c r="N105" s="173" t="s">
        <v>358</v>
      </c>
      <c r="O105" s="174" t="s">
        <v>350</v>
      </c>
      <c r="P105" s="174" t="s">
        <v>352</v>
      </c>
    </row>
    <row r="106" spans="1:16" x14ac:dyDescent="0.25">
      <c r="A106" s="172" t="s">
        <v>106</v>
      </c>
      <c r="B106" s="173" t="s">
        <v>66</v>
      </c>
      <c r="C106" s="173" t="s">
        <v>56</v>
      </c>
      <c r="D106" s="173" t="s">
        <v>707</v>
      </c>
      <c r="E106" s="173" t="s">
        <v>305</v>
      </c>
      <c r="F106" s="173" t="s">
        <v>303</v>
      </c>
      <c r="G106" s="173" t="s">
        <v>146</v>
      </c>
      <c r="H106" s="173" t="s">
        <v>183</v>
      </c>
      <c r="I106" s="173" t="s">
        <v>214</v>
      </c>
      <c r="J106" s="173" t="s">
        <v>321</v>
      </c>
      <c r="K106" s="173" t="s">
        <v>215</v>
      </c>
      <c r="L106" s="173" t="s">
        <v>202</v>
      </c>
      <c r="M106" s="173" t="s">
        <v>344</v>
      </c>
      <c r="N106" s="173" t="s">
        <v>371</v>
      </c>
      <c r="O106" s="174" t="s">
        <v>329</v>
      </c>
      <c r="P106" s="174" t="s">
        <v>372</v>
      </c>
    </row>
    <row r="107" spans="1:16" x14ac:dyDescent="0.25">
      <c r="A107" s="172" t="s">
        <v>620</v>
      </c>
      <c r="B107" s="173" t="s">
        <v>66</v>
      </c>
      <c r="C107" s="173" t="s">
        <v>60</v>
      </c>
      <c r="D107" s="173" t="s">
        <v>49</v>
      </c>
      <c r="E107" s="173" t="s">
        <v>50</v>
      </c>
      <c r="F107" s="173" t="s">
        <v>86</v>
      </c>
      <c r="G107" s="173" t="s">
        <v>146</v>
      </c>
      <c r="H107" s="173" t="s">
        <v>216</v>
      </c>
      <c r="I107" s="173" t="s">
        <v>214</v>
      </c>
      <c r="J107" s="173" t="s">
        <v>175</v>
      </c>
      <c r="K107" s="173" t="s">
        <v>336</v>
      </c>
      <c r="L107" s="173" t="s">
        <v>328</v>
      </c>
      <c r="M107" s="173" t="s">
        <v>344</v>
      </c>
      <c r="N107" s="173" t="s">
        <v>208</v>
      </c>
      <c r="O107" s="174" t="s">
        <v>349</v>
      </c>
      <c r="P107" s="174" t="s">
        <v>357</v>
      </c>
    </row>
    <row r="108" spans="1:16" x14ac:dyDescent="0.25">
      <c r="A108" s="172" t="s">
        <v>374</v>
      </c>
      <c r="B108" s="173" t="s">
        <v>66</v>
      </c>
      <c r="C108" s="173" t="s">
        <v>56</v>
      </c>
      <c r="D108" s="173" t="s">
        <v>61</v>
      </c>
      <c r="E108" s="173" t="s">
        <v>300</v>
      </c>
      <c r="F108" s="173" t="s">
        <v>302</v>
      </c>
      <c r="G108" s="173" t="s">
        <v>309</v>
      </c>
      <c r="H108" s="173" t="s">
        <v>96</v>
      </c>
      <c r="I108" s="173" t="s">
        <v>308</v>
      </c>
      <c r="J108" s="173" t="s">
        <v>322</v>
      </c>
      <c r="K108" s="173" t="s">
        <v>311</v>
      </c>
      <c r="L108" s="173" t="s">
        <v>328</v>
      </c>
      <c r="M108" s="173" t="s">
        <v>340</v>
      </c>
      <c r="N108" s="173" t="s">
        <v>326</v>
      </c>
      <c r="O108" s="174" t="s">
        <v>354</v>
      </c>
      <c r="P108" s="174" t="s">
        <v>356</v>
      </c>
    </row>
    <row r="109" spans="1:16" x14ac:dyDescent="0.25">
      <c r="A109" s="172" t="s">
        <v>692</v>
      </c>
      <c r="B109" s="173" t="s">
        <v>53</v>
      </c>
      <c r="C109" s="173" t="s">
        <v>62</v>
      </c>
      <c r="D109" s="173" t="s">
        <v>708</v>
      </c>
      <c r="E109" s="173" t="s">
        <v>301</v>
      </c>
      <c r="F109" s="173" t="s">
        <v>205</v>
      </c>
      <c r="G109" s="173" t="s">
        <v>302</v>
      </c>
      <c r="H109" s="173" t="s">
        <v>175</v>
      </c>
      <c r="I109" s="173" t="s">
        <v>183</v>
      </c>
      <c r="J109" s="173" t="s">
        <v>321</v>
      </c>
      <c r="K109" s="173" t="s">
        <v>324</v>
      </c>
      <c r="L109" s="173" t="s">
        <v>333</v>
      </c>
      <c r="M109" s="173" t="s">
        <v>328</v>
      </c>
      <c r="N109" s="173" t="s">
        <v>371</v>
      </c>
      <c r="O109" s="174" t="s">
        <v>208</v>
      </c>
      <c r="P109" s="174" t="s">
        <v>372</v>
      </c>
    </row>
    <row r="110" spans="1:16" x14ac:dyDescent="0.25">
      <c r="A110" s="172" t="s">
        <v>150</v>
      </c>
      <c r="B110" s="173" t="s">
        <v>66</v>
      </c>
      <c r="C110" s="173" t="s">
        <v>56</v>
      </c>
      <c r="D110" s="173" t="s">
        <v>53</v>
      </c>
      <c r="E110" s="173" t="s">
        <v>300</v>
      </c>
      <c r="F110" s="173" t="s">
        <v>86</v>
      </c>
      <c r="G110" s="173" t="s">
        <v>305</v>
      </c>
      <c r="H110" s="173" t="s">
        <v>94</v>
      </c>
      <c r="I110" s="173" t="s">
        <v>214</v>
      </c>
      <c r="J110" s="173" t="s">
        <v>709</v>
      </c>
      <c r="K110" s="173" t="s">
        <v>323</v>
      </c>
      <c r="L110" s="173" t="s">
        <v>370</v>
      </c>
      <c r="M110" s="173" t="s">
        <v>215</v>
      </c>
      <c r="N110" s="173" t="s">
        <v>372</v>
      </c>
      <c r="O110" s="174" t="s">
        <v>240</v>
      </c>
      <c r="P110" s="174" t="s">
        <v>329</v>
      </c>
    </row>
    <row r="111" spans="1:16" x14ac:dyDescent="0.25">
      <c r="A111" s="172" t="s">
        <v>267</v>
      </c>
      <c r="B111" s="173" t="s">
        <v>66</v>
      </c>
      <c r="C111" s="173" t="s">
        <v>60</v>
      </c>
      <c r="D111" s="173" t="s">
        <v>707</v>
      </c>
      <c r="E111" s="173" t="s">
        <v>300</v>
      </c>
      <c r="F111" s="173" t="s">
        <v>146</v>
      </c>
      <c r="G111" s="173" t="s">
        <v>181</v>
      </c>
      <c r="H111" s="173" t="s">
        <v>200</v>
      </c>
      <c r="I111" s="173" t="s">
        <v>183</v>
      </c>
      <c r="J111" s="173" t="s">
        <v>308</v>
      </c>
      <c r="K111" s="173" t="s">
        <v>312</v>
      </c>
      <c r="L111" s="173" t="s">
        <v>370</v>
      </c>
      <c r="M111" s="173" t="s">
        <v>344</v>
      </c>
      <c r="N111" s="173" t="s">
        <v>371</v>
      </c>
      <c r="O111" s="174" t="s">
        <v>352</v>
      </c>
      <c r="P111" s="174" t="s">
        <v>372</v>
      </c>
    </row>
    <row r="112" spans="1:16" x14ac:dyDescent="0.25">
      <c r="A112" s="172" t="s">
        <v>659</v>
      </c>
      <c r="B112" s="173" t="s">
        <v>53</v>
      </c>
      <c r="C112" s="173" t="s">
        <v>707</v>
      </c>
      <c r="D112" s="173" t="s">
        <v>61</v>
      </c>
      <c r="E112" s="173" t="s">
        <v>305</v>
      </c>
      <c r="F112" s="173" t="s">
        <v>303</v>
      </c>
      <c r="G112" s="173" t="s">
        <v>78</v>
      </c>
      <c r="H112" s="173" t="s">
        <v>94</v>
      </c>
      <c r="I112" s="173" t="s">
        <v>214</v>
      </c>
      <c r="J112" s="173" t="s">
        <v>175</v>
      </c>
      <c r="K112" s="173" t="s">
        <v>143</v>
      </c>
      <c r="L112" s="173" t="s">
        <v>325</v>
      </c>
      <c r="M112" s="173" t="s">
        <v>340</v>
      </c>
      <c r="N112" s="173" t="s">
        <v>346</v>
      </c>
      <c r="O112" s="174" t="s">
        <v>326</v>
      </c>
      <c r="P112" s="174" t="s">
        <v>335</v>
      </c>
    </row>
    <row r="113" spans="1:16" x14ac:dyDescent="0.25">
      <c r="A113" s="172" t="s">
        <v>702</v>
      </c>
      <c r="B113" s="173" t="s">
        <v>53</v>
      </c>
      <c r="C113" s="173" t="s">
        <v>56</v>
      </c>
      <c r="D113" s="173" t="s">
        <v>707</v>
      </c>
      <c r="E113" s="173" t="s">
        <v>300</v>
      </c>
      <c r="F113" s="173" t="s">
        <v>305</v>
      </c>
      <c r="G113" s="173" t="s">
        <v>306</v>
      </c>
      <c r="H113" s="173" t="s">
        <v>175</v>
      </c>
      <c r="I113" s="173" t="s">
        <v>314</v>
      </c>
      <c r="J113" s="173" t="s">
        <v>94</v>
      </c>
      <c r="K113" s="173" t="s">
        <v>143</v>
      </c>
      <c r="L113" s="173" t="s">
        <v>339</v>
      </c>
      <c r="M113" s="173" t="s">
        <v>328</v>
      </c>
      <c r="N113" s="173" t="s">
        <v>371</v>
      </c>
      <c r="O113" s="174" t="s">
        <v>329</v>
      </c>
      <c r="P113" s="174" t="s">
        <v>208</v>
      </c>
    </row>
    <row r="114" spans="1:16" x14ac:dyDescent="0.25">
      <c r="A114" s="172" t="s">
        <v>149</v>
      </c>
      <c r="B114" s="173" t="s">
        <v>66</v>
      </c>
      <c r="C114" s="173" t="s">
        <v>89</v>
      </c>
      <c r="D114" s="173" t="s">
        <v>53</v>
      </c>
      <c r="E114" s="173" t="s">
        <v>300</v>
      </c>
      <c r="F114" s="173" t="s">
        <v>303</v>
      </c>
      <c r="G114" s="173" t="s">
        <v>302</v>
      </c>
      <c r="H114" s="173" t="s">
        <v>216</v>
      </c>
      <c r="I114" s="173" t="s">
        <v>287</v>
      </c>
      <c r="J114" s="173" t="s">
        <v>314</v>
      </c>
      <c r="K114" s="173" t="s">
        <v>215</v>
      </c>
      <c r="L114" s="173" t="s">
        <v>330</v>
      </c>
      <c r="M114" s="173" t="s">
        <v>328</v>
      </c>
      <c r="N114" s="174" t="s">
        <v>208</v>
      </c>
      <c r="O114" s="174" t="s">
        <v>351</v>
      </c>
      <c r="P114" s="174" t="s">
        <v>372</v>
      </c>
    </row>
    <row r="115" spans="1:16" x14ac:dyDescent="0.25">
      <c r="A115" s="172" t="s">
        <v>473</v>
      </c>
      <c r="B115" s="173" t="s">
        <v>66</v>
      </c>
      <c r="C115" s="173" t="s">
        <v>61</v>
      </c>
      <c r="D115" s="173" t="s">
        <v>708</v>
      </c>
      <c r="E115" s="173" t="s">
        <v>300</v>
      </c>
      <c r="F115" s="173" t="s">
        <v>303</v>
      </c>
      <c r="G115" s="173" t="s">
        <v>305</v>
      </c>
      <c r="H115" s="173" t="s">
        <v>69</v>
      </c>
      <c r="I115" s="173" t="s">
        <v>214</v>
      </c>
      <c r="J115" s="173" t="s">
        <v>200</v>
      </c>
      <c r="K115" s="173" t="s">
        <v>324</v>
      </c>
      <c r="L115" s="173" t="s">
        <v>333</v>
      </c>
      <c r="M115" s="173" t="s">
        <v>343</v>
      </c>
      <c r="N115" s="173" t="s">
        <v>288</v>
      </c>
      <c r="O115" s="174" t="s">
        <v>326</v>
      </c>
      <c r="P115" s="174" t="s">
        <v>357</v>
      </c>
    </row>
    <row r="116" spans="1:16" x14ac:dyDescent="0.25">
      <c r="A116" s="172" t="s">
        <v>586</v>
      </c>
      <c r="B116" s="173" t="s">
        <v>60</v>
      </c>
      <c r="C116" s="173" t="s">
        <v>95</v>
      </c>
      <c r="D116" s="173" t="s">
        <v>53</v>
      </c>
      <c r="E116" s="173" t="s">
        <v>300</v>
      </c>
      <c r="F116" s="173" t="s">
        <v>303</v>
      </c>
      <c r="G116" s="173" t="s">
        <v>305</v>
      </c>
      <c r="H116" s="173" t="s">
        <v>183</v>
      </c>
      <c r="I116" s="173" t="s">
        <v>175</v>
      </c>
      <c r="J116" s="173" t="s">
        <v>287</v>
      </c>
      <c r="K116" s="173" t="s">
        <v>317</v>
      </c>
      <c r="L116" s="173" t="s">
        <v>324</v>
      </c>
      <c r="M116" s="173" t="s">
        <v>328</v>
      </c>
      <c r="N116" s="173" t="s">
        <v>371</v>
      </c>
      <c r="O116" s="174" t="s">
        <v>351</v>
      </c>
      <c r="P116" s="174" t="s">
        <v>208</v>
      </c>
    </row>
    <row r="117" spans="1:16" x14ac:dyDescent="0.25">
      <c r="A117" s="172" t="s">
        <v>587</v>
      </c>
      <c r="B117" s="173" t="s">
        <v>76</v>
      </c>
      <c r="C117" s="173" t="s">
        <v>56</v>
      </c>
      <c r="D117" s="173" t="s">
        <v>80</v>
      </c>
      <c r="E117" s="173" t="s">
        <v>73</v>
      </c>
      <c r="F117" s="173" t="s">
        <v>301</v>
      </c>
      <c r="G117" s="173" t="s">
        <v>84</v>
      </c>
      <c r="H117" s="173" t="s">
        <v>173</v>
      </c>
      <c r="I117" s="173" t="s">
        <v>313</v>
      </c>
      <c r="J117" s="173" t="s">
        <v>132</v>
      </c>
      <c r="K117" s="173" t="s">
        <v>336</v>
      </c>
      <c r="L117" s="173" t="s">
        <v>339</v>
      </c>
      <c r="M117" s="173" t="s">
        <v>325</v>
      </c>
      <c r="N117" s="173" t="s">
        <v>335</v>
      </c>
      <c r="O117" s="174" t="s">
        <v>349</v>
      </c>
      <c r="P117" s="174" t="s">
        <v>360</v>
      </c>
    </row>
    <row r="118" spans="1:16" x14ac:dyDescent="0.25">
      <c r="A118" s="172" t="s">
        <v>483</v>
      </c>
      <c r="B118" s="173" t="s">
        <v>61</v>
      </c>
      <c r="C118" s="173" t="s">
        <v>56</v>
      </c>
      <c r="D118" s="173" t="s">
        <v>707</v>
      </c>
      <c r="E118" s="173" t="s">
        <v>135</v>
      </c>
      <c r="F118" s="173" t="s">
        <v>300</v>
      </c>
      <c r="G118" s="173" t="s">
        <v>305</v>
      </c>
      <c r="H118" s="173" t="s">
        <v>94</v>
      </c>
      <c r="I118" s="173" t="s">
        <v>214</v>
      </c>
      <c r="J118" s="173" t="s">
        <v>172</v>
      </c>
      <c r="K118" s="173" t="s">
        <v>324</v>
      </c>
      <c r="L118" s="173" t="s">
        <v>370</v>
      </c>
      <c r="M118" s="173" t="s">
        <v>344</v>
      </c>
      <c r="N118" s="173" t="s">
        <v>371</v>
      </c>
      <c r="O118" s="174" t="s">
        <v>351</v>
      </c>
      <c r="P118" s="174" t="s">
        <v>329</v>
      </c>
    </row>
    <row r="119" spans="1:16" x14ac:dyDescent="0.25">
      <c r="A119" s="172" t="s">
        <v>533</v>
      </c>
      <c r="B119" s="173" t="s">
        <v>66</v>
      </c>
      <c r="C119" s="173" t="s">
        <v>56</v>
      </c>
      <c r="D119" s="173" t="s">
        <v>49</v>
      </c>
      <c r="E119" s="173" t="s">
        <v>305</v>
      </c>
      <c r="F119" s="173" t="s">
        <v>303</v>
      </c>
      <c r="G119" s="173" t="s">
        <v>188</v>
      </c>
      <c r="H119" s="173" t="s">
        <v>173</v>
      </c>
      <c r="I119" s="173" t="s">
        <v>319</v>
      </c>
      <c r="J119" s="173" t="s">
        <v>287</v>
      </c>
      <c r="K119" s="173" t="s">
        <v>215</v>
      </c>
      <c r="L119" s="173" t="s">
        <v>370</v>
      </c>
      <c r="M119" s="173" t="s">
        <v>331</v>
      </c>
      <c r="N119" s="173" t="s">
        <v>208</v>
      </c>
      <c r="O119" s="174" t="s">
        <v>326</v>
      </c>
      <c r="P119" s="174" t="s">
        <v>329</v>
      </c>
    </row>
    <row r="120" spans="1:16" x14ac:dyDescent="0.25">
      <c r="A120" s="172" t="s">
        <v>160</v>
      </c>
      <c r="B120" s="173" t="s">
        <v>76</v>
      </c>
      <c r="C120" s="173" t="s">
        <v>61</v>
      </c>
      <c r="D120" s="173" t="s">
        <v>89</v>
      </c>
      <c r="E120" s="173" t="s">
        <v>300</v>
      </c>
      <c r="F120" s="173" t="s">
        <v>78</v>
      </c>
      <c r="G120" s="173" t="s">
        <v>305</v>
      </c>
      <c r="H120" s="173" t="s">
        <v>200</v>
      </c>
      <c r="I120" s="173" t="s">
        <v>175</v>
      </c>
      <c r="J120" s="173" t="s">
        <v>139</v>
      </c>
      <c r="K120" s="173" t="s">
        <v>317</v>
      </c>
      <c r="L120" s="173" t="s">
        <v>370</v>
      </c>
      <c r="M120" s="173" t="s">
        <v>324</v>
      </c>
      <c r="N120" s="173" t="s">
        <v>335</v>
      </c>
      <c r="O120" s="174" t="s">
        <v>147</v>
      </c>
      <c r="P120" s="174" t="s">
        <v>208</v>
      </c>
    </row>
    <row r="121" spans="1:16" x14ac:dyDescent="0.25">
      <c r="A121" s="172" t="s">
        <v>161</v>
      </c>
      <c r="B121" s="173" t="s">
        <v>53</v>
      </c>
      <c r="C121" s="173" t="s">
        <v>707</v>
      </c>
      <c r="D121" s="173" t="s">
        <v>708</v>
      </c>
      <c r="E121" s="173" t="s">
        <v>300</v>
      </c>
      <c r="F121" s="173" t="s">
        <v>86</v>
      </c>
      <c r="G121" s="173" t="s">
        <v>305</v>
      </c>
      <c r="H121" s="173" t="s">
        <v>183</v>
      </c>
      <c r="I121" s="173" t="s">
        <v>308</v>
      </c>
      <c r="J121" s="173" t="s">
        <v>203</v>
      </c>
      <c r="K121" s="173" t="s">
        <v>317</v>
      </c>
      <c r="L121" s="173" t="s">
        <v>311</v>
      </c>
      <c r="M121" s="173" t="s">
        <v>343</v>
      </c>
      <c r="N121" s="173" t="s">
        <v>371</v>
      </c>
      <c r="O121" s="173" t="s">
        <v>351</v>
      </c>
      <c r="P121" s="174" t="s">
        <v>355</v>
      </c>
    </row>
    <row r="122" spans="1:16" x14ac:dyDescent="0.25">
      <c r="A122" s="172" t="s">
        <v>452</v>
      </c>
      <c r="B122" s="173" t="s">
        <v>80</v>
      </c>
      <c r="C122" s="173" t="s">
        <v>56</v>
      </c>
      <c r="D122" s="173" t="s">
        <v>53</v>
      </c>
      <c r="E122" s="173" t="s">
        <v>300</v>
      </c>
      <c r="F122" s="173" t="s">
        <v>305</v>
      </c>
      <c r="G122" s="173" t="s">
        <v>133</v>
      </c>
      <c r="H122" s="173" t="s">
        <v>216</v>
      </c>
      <c r="I122" s="173" t="s">
        <v>214</v>
      </c>
      <c r="J122" s="173" t="s">
        <v>320</v>
      </c>
      <c r="K122" s="173" t="s">
        <v>324</v>
      </c>
      <c r="L122" s="173" t="s">
        <v>328</v>
      </c>
      <c r="M122" s="173" t="s">
        <v>344</v>
      </c>
      <c r="N122" s="173" t="s">
        <v>371</v>
      </c>
      <c r="O122" s="174" t="s">
        <v>240</v>
      </c>
      <c r="P122" s="174" t="s">
        <v>372</v>
      </c>
    </row>
    <row r="123" spans="1:16" x14ac:dyDescent="0.25">
      <c r="A123" s="172" t="s">
        <v>263</v>
      </c>
      <c r="B123" s="173" t="s">
        <v>89</v>
      </c>
      <c r="C123" s="173" t="s">
        <v>60</v>
      </c>
      <c r="D123" s="173" t="s">
        <v>708</v>
      </c>
      <c r="E123" s="173" t="s">
        <v>300</v>
      </c>
      <c r="F123" s="173" t="s">
        <v>310</v>
      </c>
      <c r="G123" s="173" t="s">
        <v>194</v>
      </c>
      <c r="H123" s="173" t="s">
        <v>94</v>
      </c>
      <c r="I123" s="173" t="s">
        <v>314</v>
      </c>
      <c r="J123" s="173" t="s">
        <v>321</v>
      </c>
      <c r="K123" s="173" t="s">
        <v>333</v>
      </c>
      <c r="L123" s="173" t="s">
        <v>202</v>
      </c>
      <c r="M123" s="173" t="s">
        <v>328</v>
      </c>
      <c r="N123" s="173" t="s">
        <v>240</v>
      </c>
      <c r="O123" s="174" t="s">
        <v>352</v>
      </c>
      <c r="P123" s="174" t="s">
        <v>346</v>
      </c>
    </row>
    <row r="124" spans="1:16" x14ac:dyDescent="0.25">
      <c r="A124" s="172" t="s">
        <v>597</v>
      </c>
      <c r="B124" s="173" t="s">
        <v>61</v>
      </c>
      <c r="C124" s="173" t="s">
        <v>57</v>
      </c>
      <c r="D124" s="173" t="s">
        <v>708</v>
      </c>
      <c r="E124" s="173" t="s">
        <v>133</v>
      </c>
      <c r="F124" s="173" t="s">
        <v>310</v>
      </c>
      <c r="G124" s="173" t="s">
        <v>194</v>
      </c>
      <c r="H124" s="173" t="s">
        <v>314</v>
      </c>
      <c r="I124" s="173" t="s">
        <v>711</v>
      </c>
      <c r="J124" s="173" t="s">
        <v>172</v>
      </c>
      <c r="K124" s="173" t="s">
        <v>325</v>
      </c>
      <c r="L124" s="173" t="s">
        <v>330</v>
      </c>
      <c r="M124" s="173" t="s">
        <v>143</v>
      </c>
      <c r="N124" s="173" t="s">
        <v>371</v>
      </c>
      <c r="O124" s="174" t="s">
        <v>351</v>
      </c>
      <c r="P124" s="174" t="s">
        <v>357</v>
      </c>
    </row>
    <row r="125" spans="1:16" x14ac:dyDescent="0.25">
      <c r="A125" s="172" t="s">
        <v>393</v>
      </c>
      <c r="B125" s="173" t="s">
        <v>89</v>
      </c>
      <c r="C125" s="173" t="s">
        <v>56</v>
      </c>
      <c r="D125" s="173" t="s">
        <v>80</v>
      </c>
      <c r="E125" s="173" t="s">
        <v>300</v>
      </c>
      <c r="F125" s="173" t="s">
        <v>303</v>
      </c>
      <c r="G125" s="173" t="s">
        <v>305</v>
      </c>
      <c r="H125" s="173" t="s">
        <v>216</v>
      </c>
      <c r="I125" s="173" t="s">
        <v>175</v>
      </c>
      <c r="J125" s="173" t="s">
        <v>308</v>
      </c>
      <c r="K125" s="173" t="s">
        <v>143</v>
      </c>
      <c r="L125" s="173" t="s">
        <v>370</v>
      </c>
      <c r="M125" s="173" t="s">
        <v>324</v>
      </c>
      <c r="N125" s="173" t="s">
        <v>371</v>
      </c>
      <c r="O125" s="174" t="s">
        <v>351</v>
      </c>
      <c r="P125" s="174" t="s">
        <v>372</v>
      </c>
    </row>
    <row r="126" spans="1:16" x14ac:dyDescent="0.25">
      <c r="A126" s="172" t="s">
        <v>394</v>
      </c>
      <c r="B126" s="173" t="s">
        <v>61</v>
      </c>
      <c r="C126" s="173" t="s">
        <v>56</v>
      </c>
      <c r="D126" s="173" t="s">
        <v>707</v>
      </c>
      <c r="E126" s="173" t="s">
        <v>309</v>
      </c>
      <c r="F126" s="173" t="s">
        <v>87</v>
      </c>
      <c r="G126" s="173" t="s">
        <v>305</v>
      </c>
      <c r="H126" s="173" t="s">
        <v>200</v>
      </c>
      <c r="I126" s="173" t="s">
        <v>287</v>
      </c>
      <c r="J126" s="173" t="s">
        <v>322</v>
      </c>
      <c r="K126" s="173" t="s">
        <v>325</v>
      </c>
      <c r="L126" s="173" t="s">
        <v>370</v>
      </c>
      <c r="M126" s="173" t="s">
        <v>324</v>
      </c>
      <c r="N126" s="173" t="s">
        <v>371</v>
      </c>
      <c r="O126" s="174" t="s">
        <v>351</v>
      </c>
      <c r="P126" s="174" t="s">
        <v>208</v>
      </c>
    </row>
    <row r="127" spans="1:16" x14ac:dyDescent="0.25">
      <c r="A127" s="172" t="s">
        <v>249</v>
      </c>
      <c r="B127" s="173" t="s">
        <v>66</v>
      </c>
      <c r="C127" s="173" t="s">
        <v>56</v>
      </c>
      <c r="D127" s="173" t="s">
        <v>61</v>
      </c>
      <c r="E127" s="173" t="s">
        <v>300</v>
      </c>
      <c r="F127" s="173" t="s">
        <v>305</v>
      </c>
      <c r="G127" s="173" t="s">
        <v>146</v>
      </c>
      <c r="H127" s="173" t="s">
        <v>94</v>
      </c>
      <c r="I127" s="173" t="s">
        <v>214</v>
      </c>
      <c r="J127" s="173" t="s">
        <v>172</v>
      </c>
      <c r="K127" s="173" t="s">
        <v>215</v>
      </c>
      <c r="L127" s="173" t="s">
        <v>202</v>
      </c>
      <c r="M127" s="173" t="s">
        <v>328</v>
      </c>
      <c r="N127" s="173" t="s">
        <v>240</v>
      </c>
      <c r="O127" s="174" t="s">
        <v>329</v>
      </c>
      <c r="P127" s="174" t="s">
        <v>288</v>
      </c>
    </row>
    <row r="128" spans="1:16" x14ac:dyDescent="0.25">
      <c r="A128" s="172" t="s">
        <v>250</v>
      </c>
      <c r="B128" s="173" t="s">
        <v>76</v>
      </c>
      <c r="C128" s="173" t="s">
        <v>56</v>
      </c>
      <c r="D128" s="173" t="s">
        <v>49</v>
      </c>
      <c r="E128" s="173" t="s">
        <v>73</v>
      </c>
      <c r="F128" s="173" t="s">
        <v>50</v>
      </c>
      <c r="G128" s="173" t="s">
        <v>181</v>
      </c>
      <c r="H128" s="173" t="s">
        <v>132</v>
      </c>
      <c r="I128" s="173" t="s">
        <v>200</v>
      </c>
      <c r="J128" s="173" t="s">
        <v>175</v>
      </c>
      <c r="K128" s="173" t="s">
        <v>215</v>
      </c>
      <c r="L128" s="173" t="s">
        <v>336</v>
      </c>
      <c r="M128" s="173" t="s">
        <v>191</v>
      </c>
      <c r="N128" s="173" t="s">
        <v>372</v>
      </c>
      <c r="O128" s="174" t="s">
        <v>351</v>
      </c>
      <c r="P128" s="174" t="s">
        <v>352</v>
      </c>
    </row>
    <row r="129" spans="1:16" x14ac:dyDescent="0.25">
      <c r="A129" s="172" t="s">
        <v>109</v>
      </c>
      <c r="B129" s="173" t="s">
        <v>66</v>
      </c>
      <c r="C129" s="173" t="s">
        <v>61</v>
      </c>
      <c r="D129" s="173" t="s">
        <v>63</v>
      </c>
      <c r="E129" s="173" t="s">
        <v>50</v>
      </c>
      <c r="F129" s="173" t="s">
        <v>92</v>
      </c>
      <c r="G129" s="173" t="s">
        <v>146</v>
      </c>
      <c r="H129" s="173" t="s">
        <v>711</v>
      </c>
      <c r="I129" s="173" t="s">
        <v>94</v>
      </c>
      <c r="J129" s="173" t="s">
        <v>172</v>
      </c>
      <c r="K129" s="173" t="s">
        <v>143</v>
      </c>
      <c r="L129" s="173" t="s">
        <v>215</v>
      </c>
      <c r="M129" s="173" t="s">
        <v>341</v>
      </c>
      <c r="N129" s="173" t="s">
        <v>371</v>
      </c>
      <c r="O129" s="174" t="s">
        <v>351</v>
      </c>
      <c r="P129" s="174" t="s">
        <v>357</v>
      </c>
    </row>
    <row r="130" spans="1:16" x14ac:dyDescent="0.25">
      <c r="A130" s="172" t="s">
        <v>378</v>
      </c>
      <c r="B130" s="173" t="s">
        <v>126</v>
      </c>
      <c r="C130" s="173" t="s">
        <v>56</v>
      </c>
      <c r="D130" s="173" t="s">
        <v>707</v>
      </c>
      <c r="E130" s="173" t="s">
        <v>300</v>
      </c>
      <c r="F130" s="173" t="s">
        <v>303</v>
      </c>
      <c r="G130" s="173" t="s">
        <v>305</v>
      </c>
      <c r="H130" s="173" t="s">
        <v>200</v>
      </c>
      <c r="I130" s="173" t="s">
        <v>183</v>
      </c>
      <c r="J130" s="173" t="s">
        <v>321</v>
      </c>
      <c r="K130" s="173" t="s">
        <v>323</v>
      </c>
      <c r="L130" s="173" t="s">
        <v>325</v>
      </c>
      <c r="M130" s="173" t="s">
        <v>337</v>
      </c>
      <c r="N130" s="173" t="s">
        <v>326</v>
      </c>
      <c r="O130" s="174" t="s">
        <v>208</v>
      </c>
      <c r="P130" s="173" t="s">
        <v>345</v>
      </c>
    </row>
    <row r="131" spans="1:16" x14ac:dyDescent="0.25">
      <c r="A131" s="172" t="s">
        <v>653</v>
      </c>
      <c r="B131" s="173" t="s">
        <v>66</v>
      </c>
      <c r="C131" s="173" t="s">
        <v>76</v>
      </c>
      <c r="D131" s="173" t="s">
        <v>72</v>
      </c>
      <c r="E131" s="173" t="s">
        <v>302</v>
      </c>
      <c r="F131" s="173" t="s">
        <v>305</v>
      </c>
      <c r="G131" s="173" t="s">
        <v>194</v>
      </c>
      <c r="H131" s="173" t="s">
        <v>200</v>
      </c>
      <c r="I131" s="173" t="s">
        <v>322</v>
      </c>
      <c r="J131" s="173" t="s">
        <v>709</v>
      </c>
      <c r="K131" s="173" t="s">
        <v>336</v>
      </c>
      <c r="L131" s="173" t="s">
        <v>370</v>
      </c>
      <c r="M131" s="173" t="s">
        <v>312</v>
      </c>
      <c r="N131" s="173" t="s">
        <v>372</v>
      </c>
      <c r="O131" s="174" t="s">
        <v>240</v>
      </c>
      <c r="P131" s="174" t="s">
        <v>288</v>
      </c>
    </row>
    <row r="132" spans="1:16" x14ac:dyDescent="0.25">
      <c r="A132" s="172" t="s">
        <v>515</v>
      </c>
      <c r="B132" s="173" t="s">
        <v>66</v>
      </c>
      <c r="C132" s="173" t="s">
        <v>284</v>
      </c>
      <c r="D132" s="173" t="s">
        <v>707</v>
      </c>
      <c r="E132" s="173" t="s">
        <v>300</v>
      </c>
      <c r="F132" s="173" t="s">
        <v>86</v>
      </c>
      <c r="G132" s="173" t="s">
        <v>305</v>
      </c>
      <c r="H132" s="173" t="s">
        <v>314</v>
      </c>
      <c r="I132" s="173" t="s">
        <v>216</v>
      </c>
      <c r="J132" s="173" t="s">
        <v>96</v>
      </c>
      <c r="K132" s="173" t="s">
        <v>215</v>
      </c>
      <c r="L132" s="173" t="s">
        <v>143</v>
      </c>
      <c r="M132" s="173" t="s">
        <v>251</v>
      </c>
      <c r="N132" s="173" t="s">
        <v>371</v>
      </c>
      <c r="O132" s="174" t="s">
        <v>351</v>
      </c>
      <c r="P132" s="174" t="s">
        <v>208</v>
      </c>
    </row>
    <row r="133" spans="1:16" x14ac:dyDescent="0.25">
      <c r="A133" s="172" t="s">
        <v>561</v>
      </c>
      <c r="B133" s="173" t="s">
        <v>66</v>
      </c>
      <c r="C133" s="173" t="s">
        <v>53</v>
      </c>
      <c r="D133" s="173" t="s">
        <v>80</v>
      </c>
      <c r="E133" s="173" t="s">
        <v>300</v>
      </c>
      <c r="F133" s="173" t="s">
        <v>78</v>
      </c>
      <c r="G133" s="173" t="s">
        <v>73</v>
      </c>
      <c r="H133" s="173" t="s">
        <v>313</v>
      </c>
      <c r="I133" s="173" t="s">
        <v>91</v>
      </c>
      <c r="J133" s="173" t="s">
        <v>175</v>
      </c>
      <c r="K133" s="173" t="s">
        <v>324</v>
      </c>
      <c r="L133" s="173" t="s">
        <v>333</v>
      </c>
      <c r="M133" s="173" t="s">
        <v>143</v>
      </c>
      <c r="N133" s="173" t="s">
        <v>372</v>
      </c>
      <c r="O133" s="174" t="s">
        <v>351</v>
      </c>
      <c r="P133" s="174" t="s">
        <v>208</v>
      </c>
    </row>
    <row r="134" spans="1:16" x14ac:dyDescent="0.25">
      <c r="A134" s="172" t="s">
        <v>562</v>
      </c>
      <c r="B134" s="173" t="s">
        <v>89</v>
      </c>
      <c r="C134" s="173" t="s">
        <v>56</v>
      </c>
      <c r="D134" s="173" t="s">
        <v>53</v>
      </c>
      <c r="E134" s="173" t="s">
        <v>73</v>
      </c>
      <c r="F134" s="173" t="s">
        <v>84</v>
      </c>
      <c r="G134" s="173" t="s">
        <v>146</v>
      </c>
      <c r="H134" s="173" t="s">
        <v>183</v>
      </c>
      <c r="I134" s="173" t="s">
        <v>214</v>
      </c>
      <c r="J134" s="173" t="s">
        <v>287</v>
      </c>
      <c r="K134" s="173" t="s">
        <v>316</v>
      </c>
      <c r="L134" s="173" t="s">
        <v>370</v>
      </c>
      <c r="M134" s="173" t="s">
        <v>323</v>
      </c>
      <c r="N134" s="173" t="s">
        <v>335</v>
      </c>
      <c r="O134" s="174" t="s">
        <v>351</v>
      </c>
      <c r="P134" s="174" t="s">
        <v>372</v>
      </c>
    </row>
    <row r="135" spans="1:16" x14ac:dyDescent="0.25">
      <c r="A135" s="172" t="s">
        <v>563</v>
      </c>
      <c r="B135" s="173" t="s">
        <v>63</v>
      </c>
      <c r="C135" s="173" t="s">
        <v>51</v>
      </c>
      <c r="D135" s="173" t="s">
        <v>708</v>
      </c>
      <c r="E135" s="173" t="s">
        <v>300</v>
      </c>
      <c r="F135" s="173" t="s">
        <v>92</v>
      </c>
      <c r="G135" s="173" t="s">
        <v>181</v>
      </c>
      <c r="H135" s="173" t="s">
        <v>294</v>
      </c>
      <c r="I135" s="173" t="s">
        <v>214</v>
      </c>
      <c r="J135" s="173" t="s">
        <v>70</v>
      </c>
      <c r="K135" s="173" t="s">
        <v>215</v>
      </c>
      <c r="L135" s="173" t="s">
        <v>317</v>
      </c>
      <c r="M135" s="173" t="s">
        <v>251</v>
      </c>
      <c r="N135" s="173" t="s">
        <v>371</v>
      </c>
      <c r="O135" s="174" t="s">
        <v>355</v>
      </c>
      <c r="P135" s="173" t="s">
        <v>366</v>
      </c>
    </row>
    <row r="136" spans="1:16" x14ac:dyDescent="0.25">
      <c r="A136" s="172" t="s">
        <v>564</v>
      </c>
      <c r="B136" s="173" t="s">
        <v>66</v>
      </c>
      <c r="C136" s="173" t="s">
        <v>60</v>
      </c>
      <c r="D136" s="173" t="s">
        <v>62</v>
      </c>
      <c r="E136" s="173" t="s">
        <v>305</v>
      </c>
      <c r="F136" s="173" t="s">
        <v>303</v>
      </c>
      <c r="G136" s="173" t="s">
        <v>87</v>
      </c>
      <c r="H136" s="173" t="s">
        <v>308</v>
      </c>
      <c r="I136" s="173" t="s">
        <v>314</v>
      </c>
      <c r="J136" s="173" t="s">
        <v>709</v>
      </c>
      <c r="K136" s="173" t="s">
        <v>325</v>
      </c>
      <c r="L136" s="173" t="s">
        <v>328</v>
      </c>
      <c r="M136" s="173" t="s">
        <v>338</v>
      </c>
      <c r="N136" s="173" t="s">
        <v>371</v>
      </c>
      <c r="O136" s="174" t="s">
        <v>329</v>
      </c>
      <c r="P136" s="174" t="s">
        <v>208</v>
      </c>
    </row>
    <row r="137" spans="1:16" x14ac:dyDescent="0.25">
      <c r="A137" s="172" t="s">
        <v>565</v>
      </c>
      <c r="B137" s="173" t="s">
        <v>61</v>
      </c>
      <c r="C137" s="173" t="s">
        <v>56</v>
      </c>
      <c r="D137" s="173" t="s">
        <v>49</v>
      </c>
      <c r="E137" s="173" t="s">
        <v>78</v>
      </c>
      <c r="F137" s="173" t="s">
        <v>303</v>
      </c>
      <c r="G137" s="173" t="s">
        <v>188</v>
      </c>
      <c r="H137" s="173" t="s">
        <v>304</v>
      </c>
      <c r="I137" s="173" t="s">
        <v>69</v>
      </c>
      <c r="J137" s="173" t="s">
        <v>70</v>
      </c>
      <c r="K137" s="173" t="s">
        <v>312</v>
      </c>
      <c r="L137" s="173" t="s">
        <v>325</v>
      </c>
      <c r="M137" s="173" t="s">
        <v>341</v>
      </c>
      <c r="N137" s="173" t="s">
        <v>365</v>
      </c>
      <c r="O137" s="174" t="s">
        <v>352</v>
      </c>
      <c r="P137" s="174" t="s">
        <v>367</v>
      </c>
    </row>
    <row r="138" spans="1:16" x14ac:dyDescent="0.25">
      <c r="A138" s="172" t="s">
        <v>566</v>
      </c>
      <c r="B138" s="173" t="s">
        <v>52</v>
      </c>
      <c r="C138" s="173" t="s">
        <v>95</v>
      </c>
      <c r="D138" s="173" t="s">
        <v>707</v>
      </c>
      <c r="E138" s="173" t="s">
        <v>300</v>
      </c>
      <c r="F138" s="173" t="s">
        <v>205</v>
      </c>
      <c r="G138" s="173" t="s">
        <v>307</v>
      </c>
      <c r="H138" s="173" t="s">
        <v>200</v>
      </c>
      <c r="I138" s="173" t="s">
        <v>175</v>
      </c>
      <c r="J138" s="173" t="s">
        <v>314</v>
      </c>
      <c r="K138" s="173" t="s">
        <v>333</v>
      </c>
      <c r="L138" s="173" t="s">
        <v>202</v>
      </c>
      <c r="M138" s="173" t="s">
        <v>171</v>
      </c>
      <c r="N138" s="174" t="s">
        <v>346</v>
      </c>
      <c r="O138" s="174" t="s">
        <v>329</v>
      </c>
      <c r="P138" s="174" t="s">
        <v>353</v>
      </c>
    </row>
    <row r="139" spans="1:16" x14ac:dyDescent="0.25">
      <c r="A139" s="172" t="s">
        <v>609</v>
      </c>
      <c r="B139" s="173" t="s">
        <v>66</v>
      </c>
      <c r="C139" s="173" t="s">
        <v>61</v>
      </c>
      <c r="D139" s="173" t="s">
        <v>707</v>
      </c>
      <c r="E139" s="173" t="s">
        <v>300</v>
      </c>
      <c r="F139" s="173" t="s">
        <v>303</v>
      </c>
      <c r="G139" s="173" t="s">
        <v>305</v>
      </c>
      <c r="H139" s="173" t="s">
        <v>200</v>
      </c>
      <c r="I139" s="173" t="s">
        <v>214</v>
      </c>
      <c r="J139" s="173" t="s">
        <v>172</v>
      </c>
      <c r="K139" s="173" t="s">
        <v>324</v>
      </c>
      <c r="L139" s="173" t="s">
        <v>336</v>
      </c>
      <c r="M139" s="173" t="s">
        <v>143</v>
      </c>
      <c r="N139" s="173" t="s">
        <v>372</v>
      </c>
      <c r="O139" s="174" t="s">
        <v>351</v>
      </c>
      <c r="P139" s="174" t="s">
        <v>357</v>
      </c>
    </row>
    <row r="140" spans="1:16" x14ac:dyDescent="0.25">
      <c r="A140" s="172" t="s">
        <v>610</v>
      </c>
      <c r="B140" s="173" t="s">
        <v>66</v>
      </c>
      <c r="C140" s="173" t="s">
        <v>53</v>
      </c>
      <c r="D140" s="173" t="s">
        <v>61</v>
      </c>
      <c r="E140" s="173" t="s">
        <v>300</v>
      </c>
      <c r="F140" s="173" t="s">
        <v>305</v>
      </c>
      <c r="G140" s="173" t="s">
        <v>146</v>
      </c>
      <c r="H140" s="173" t="s">
        <v>314</v>
      </c>
      <c r="I140" s="173" t="s">
        <v>214</v>
      </c>
      <c r="J140" s="173" t="s">
        <v>172</v>
      </c>
      <c r="K140" s="173" t="s">
        <v>324</v>
      </c>
      <c r="L140" s="173" t="s">
        <v>215</v>
      </c>
      <c r="M140" s="173" t="s">
        <v>344</v>
      </c>
      <c r="N140" s="173" t="s">
        <v>371</v>
      </c>
      <c r="O140" s="174" t="s">
        <v>372</v>
      </c>
      <c r="P140" s="174" t="s">
        <v>357</v>
      </c>
    </row>
    <row r="141" spans="1:16" x14ac:dyDescent="0.25">
      <c r="A141" s="172" t="s">
        <v>158</v>
      </c>
      <c r="B141" s="173" t="s">
        <v>66</v>
      </c>
      <c r="C141" s="173" t="s">
        <v>56</v>
      </c>
      <c r="D141" s="173" t="s">
        <v>61</v>
      </c>
      <c r="E141" s="173" t="s">
        <v>300</v>
      </c>
      <c r="F141" s="173" t="s">
        <v>87</v>
      </c>
      <c r="G141" s="173" t="s">
        <v>307</v>
      </c>
      <c r="H141" s="173" t="s">
        <v>173</v>
      </c>
      <c r="I141" s="173" t="s">
        <v>91</v>
      </c>
      <c r="J141" s="173" t="s">
        <v>294</v>
      </c>
      <c r="K141" s="173" t="s">
        <v>325</v>
      </c>
      <c r="L141" s="173" t="s">
        <v>215</v>
      </c>
      <c r="M141" s="173" t="s">
        <v>343</v>
      </c>
      <c r="N141" s="173" t="s">
        <v>288</v>
      </c>
      <c r="O141" s="174" t="s">
        <v>351</v>
      </c>
      <c r="P141" s="174" t="s">
        <v>357</v>
      </c>
    </row>
    <row r="142" spans="1:16" x14ac:dyDescent="0.25">
      <c r="A142" s="172" t="s">
        <v>98</v>
      </c>
      <c r="B142" s="173" t="s">
        <v>66</v>
      </c>
      <c r="C142" s="173" t="s">
        <v>95</v>
      </c>
      <c r="D142" s="173" t="s">
        <v>49</v>
      </c>
      <c r="E142" s="173" t="s">
        <v>300</v>
      </c>
      <c r="F142" s="173" t="s">
        <v>86</v>
      </c>
      <c r="G142" s="173" t="s">
        <v>205</v>
      </c>
      <c r="H142" s="173" t="s">
        <v>69</v>
      </c>
      <c r="I142" s="173" t="s">
        <v>91</v>
      </c>
      <c r="J142" s="173" t="s">
        <v>139</v>
      </c>
      <c r="K142" s="173" t="s">
        <v>311</v>
      </c>
      <c r="L142" s="173" t="s">
        <v>323</v>
      </c>
      <c r="M142" s="173" t="s">
        <v>215</v>
      </c>
      <c r="N142" s="173" t="s">
        <v>147</v>
      </c>
      <c r="O142" s="174" t="s">
        <v>366</v>
      </c>
      <c r="P142" s="174" t="s">
        <v>357</v>
      </c>
    </row>
    <row r="143" spans="1:16" x14ac:dyDescent="0.25">
      <c r="A143" s="172" t="s">
        <v>649</v>
      </c>
      <c r="B143" s="173" t="s">
        <v>66</v>
      </c>
      <c r="C143" s="173" t="s">
        <v>56</v>
      </c>
      <c r="D143" s="173" t="s">
        <v>53</v>
      </c>
      <c r="E143" s="173" t="s">
        <v>300</v>
      </c>
      <c r="F143" s="173" t="s">
        <v>303</v>
      </c>
      <c r="G143" s="173" t="s">
        <v>146</v>
      </c>
      <c r="H143" s="173" t="s">
        <v>200</v>
      </c>
      <c r="I143" s="173" t="s">
        <v>214</v>
      </c>
      <c r="J143" s="173" t="s">
        <v>321</v>
      </c>
      <c r="K143" s="173" t="s">
        <v>323</v>
      </c>
      <c r="L143" s="173" t="s">
        <v>370</v>
      </c>
      <c r="M143" s="173" t="s">
        <v>324</v>
      </c>
      <c r="N143" s="173" t="s">
        <v>371</v>
      </c>
      <c r="O143" s="174" t="s">
        <v>147</v>
      </c>
      <c r="P143" s="174" t="s">
        <v>372</v>
      </c>
    </row>
    <row r="144" spans="1:16" x14ac:dyDescent="0.25">
      <c r="A144" s="172" t="s">
        <v>657</v>
      </c>
      <c r="B144" s="173" t="s">
        <v>53</v>
      </c>
      <c r="C144" s="173" t="s">
        <v>56</v>
      </c>
      <c r="D144" s="173" t="s">
        <v>707</v>
      </c>
      <c r="E144" s="173" t="s">
        <v>300</v>
      </c>
      <c r="F144" s="173" t="s">
        <v>303</v>
      </c>
      <c r="G144" s="173" t="s">
        <v>305</v>
      </c>
      <c r="H144" s="173" t="s">
        <v>711</v>
      </c>
      <c r="I144" s="173" t="s">
        <v>214</v>
      </c>
      <c r="J144" s="173" t="s">
        <v>314</v>
      </c>
      <c r="K144" s="173" t="s">
        <v>215</v>
      </c>
      <c r="L144" s="173" t="s">
        <v>370</v>
      </c>
      <c r="M144" s="173" t="s">
        <v>344</v>
      </c>
      <c r="N144" s="173" t="s">
        <v>366</v>
      </c>
      <c r="O144" s="174" t="s">
        <v>372</v>
      </c>
      <c r="P144" s="174" t="s">
        <v>208</v>
      </c>
    </row>
    <row r="145" spans="1:16" x14ac:dyDescent="0.25">
      <c r="A145" s="172" t="s">
        <v>558</v>
      </c>
      <c r="B145" s="173" t="s">
        <v>66</v>
      </c>
      <c r="C145" s="173" t="s">
        <v>56</v>
      </c>
      <c r="D145" s="173" t="s">
        <v>708</v>
      </c>
      <c r="E145" s="173" t="s">
        <v>50</v>
      </c>
      <c r="F145" s="173" t="s">
        <v>65</v>
      </c>
      <c r="G145" s="173" t="s">
        <v>310</v>
      </c>
      <c r="H145" s="173" t="s">
        <v>200</v>
      </c>
      <c r="I145" s="173" t="s">
        <v>96</v>
      </c>
      <c r="J145" s="173" t="s">
        <v>203</v>
      </c>
      <c r="K145" s="173" t="s">
        <v>311</v>
      </c>
      <c r="L145" s="173" t="s">
        <v>323</v>
      </c>
      <c r="M145" s="173" t="s">
        <v>341</v>
      </c>
      <c r="N145" s="173" t="s">
        <v>335</v>
      </c>
      <c r="O145" s="174" t="s">
        <v>326</v>
      </c>
      <c r="P145" s="174" t="s">
        <v>363</v>
      </c>
    </row>
    <row r="146" spans="1:16" x14ac:dyDescent="0.25">
      <c r="A146" s="172" t="s">
        <v>694</v>
      </c>
      <c r="B146" s="173" t="s">
        <v>126</v>
      </c>
      <c r="C146" s="173" t="s">
        <v>284</v>
      </c>
      <c r="D146" s="173" t="s">
        <v>55</v>
      </c>
      <c r="E146" s="173" t="s">
        <v>68</v>
      </c>
      <c r="F146" s="173" t="s">
        <v>87</v>
      </c>
      <c r="G146" s="173" t="s">
        <v>181</v>
      </c>
      <c r="H146" s="173" t="s">
        <v>189</v>
      </c>
      <c r="I146" s="173" t="s">
        <v>216</v>
      </c>
      <c r="J146" s="173" t="s">
        <v>90</v>
      </c>
      <c r="K146" s="173" t="s">
        <v>317</v>
      </c>
      <c r="L146" s="173" t="s">
        <v>334</v>
      </c>
      <c r="M146" s="173" t="s">
        <v>251</v>
      </c>
      <c r="N146" s="173" t="s">
        <v>240</v>
      </c>
      <c r="O146" s="174" t="s">
        <v>329</v>
      </c>
      <c r="P146" s="174" t="s">
        <v>288</v>
      </c>
    </row>
    <row r="147" spans="1:16" x14ac:dyDescent="0.25">
      <c r="A147" s="172" t="s">
        <v>635</v>
      </c>
      <c r="B147" s="173" t="s">
        <v>66</v>
      </c>
      <c r="C147" s="173" t="s">
        <v>61</v>
      </c>
      <c r="D147" s="173" t="s">
        <v>57</v>
      </c>
      <c r="E147" s="173" t="s">
        <v>68</v>
      </c>
      <c r="F147" s="173" t="s">
        <v>73</v>
      </c>
      <c r="G147" s="173" t="s">
        <v>306</v>
      </c>
      <c r="H147" s="173" t="s">
        <v>314</v>
      </c>
      <c r="I147" s="173" t="s">
        <v>214</v>
      </c>
      <c r="J147" s="173" t="s">
        <v>91</v>
      </c>
      <c r="K147" s="173" t="s">
        <v>143</v>
      </c>
      <c r="L147" s="173" t="s">
        <v>336</v>
      </c>
      <c r="M147" s="173" t="s">
        <v>328</v>
      </c>
      <c r="N147" s="173" t="s">
        <v>371</v>
      </c>
      <c r="O147" s="174" t="s">
        <v>351</v>
      </c>
      <c r="P147" s="174" t="s">
        <v>372</v>
      </c>
    </row>
    <row r="148" spans="1:16" x14ac:dyDescent="0.25">
      <c r="A148" s="172" t="s">
        <v>637</v>
      </c>
      <c r="B148" s="173" t="s">
        <v>66</v>
      </c>
      <c r="C148" s="173" t="s">
        <v>56</v>
      </c>
      <c r="D148" s="173" t="s">
        <v>63</v>
      </c>
      <c r="E148" s="173" t="s">
        <v>309</v>
      </c>
      <c r="F148" s="173" t="s">
        <v>73</v>
      </c>
      <c r="G148" s="173" t="s">
        <v>181</v>
      </c>
      <c r="H148" s="173" t="s">
        <v>314</v>
      </c>
      <c r="I148" s="173" t="s">
        <v>214</v>
      </c>
      <c r="J148" s="173" t="s">
        <v>172</v>
      </c>
      <c r="K148" s="173" t="s">
        <v>336</v>
      </c>
      <c r="L148" s="173" t="s">
        <v>143</v>
      </c>
      <c r="M148" s="173" t="s">
        <v>202</v>
      </c>
      <c r="N148" s="173" t="s">
        <v>240</v>
      </c>
      <c r="O148" s="174" t="s">
        <v>351</v>
      </c>
      <c r="P148" s="174" t="s">
        <v>329</v>
      </c>
    </row>
    <row r="149" spans="1:16" x14ac:dyDescent="0.25">
      <c r="A149" s="172" t="s">
        <v>254</v>
      </c>
      <c r="B149" s="173" t="s">
        <v>55</v>
      </c>
      <c r="C149" s="173" t="s">
        <v>60</v>
      </c>
      <c r="D149" s="173" t="s">
        <v>61</v>
      </c>
      <c r="E149" s="173" t="s">
        <v>133</v>
      </c>
      <c r="F149" s="173" t="s">
        <v>303</v>
      </c>
      <c r="G149" s="173" t="s">
        <v>134</v>
      </c>
      <c r="H149" s="173" t="s">
        <v>94</v>
      </c>
      <c r="I149" s="173" t="s">
        <v>287</v>
      </c>
      <c r="J149" s="173" t="s">
        <v>173</v>
      </c>
      <c r="K149" s="173" t="s">
        <v>336</v>
      </c>
      <c r="L149" s="173" t="s">
        <v>325</v>
      </c>
      <c r="M149" s="173" t="s">
        <v>332</v>
      </c>
      <c r="N149" s="173" t="s">
        <v>371</v>
      </c>
      <c r="O149" s="174" t="s">
        <v>347</v>
      </c>
      <c r="P149" s="174" t="s">
        <v>357</v>
      </c>
    </row>
    <row r="150" spans="1:16" x14ac:dyDescent="0.25">
      <c r="A150" s="172" t="s">
        <v>255</v>
      </c>
      <c r="B150" s="173" t="s">
        <v>52</v>
      </c>
      <c r="C150" s="173" t="s">
        <v>61</v>
      </c>
      <c r="D150" s="173" t="s">
        <v>708</v>
      </c>
      <c r="E150" s="173" t="s">
        <v>68</v>
      </c>
      <c r="F150" s="173" t="s">
        <v>303</v>
      </c>
      <c r="G150" s="173" t="s">
        <v>92</v>
      </c>
      <c r="H150" s="173" t="s">
        <v>94</v>
      </c>
      <c r="I150" s="173" t="s">
        <v>189</v>
      </c>
      <c r="J150" s="173" t="s">
        <v>172</v>
      </c>
      <c r="K150" s="173" t="s">
        <v>311</v>
      </c>
      <c r="L150" s="173" t="s">
        <v>370</v>
      </c>
      <c r="M150" s="173" t="s">
        <v>336</v>
      </c>
      <c r="N150" s="173" t="s">
        <v>371</v>
      </c>
      <c r="O150" s="174" t="s">
        <v>329</v>
      </c>
      <c r="P150" s="174" t="s">
        <v>372</v>
      </c>
    </row>
    <row r="151" spans="1:16" x14ac:dyDescent="0.25">
      <c r="A151" s="172" t="s">
        <v>405</v>
      </c>
      <c r="B151" s="173" t="s">
        <v>61</v>
      </c>
      <c r="C151" s="173" t="s">
        <v>89</v>
      </c>
      <c r="D151" s="173" t="s">
        <v>284</v>
      </c>
      <c r="E151" s="173" t="s">
        <v>300</v>
      </c>
      <c r="F151" s="173" t="s">
        <v>303</v>
      </c>
      <c r="G151" s="173" t="s">
        <v>307</v>
      </c>
      <c r="H151" s="173" t="s">
        <v>94</v>
      </c>
      <c r="I151" s="173" t="s">
        <v>82</v>
      </c>
      <c r="J151" s="173" t="s">
        <v>172</v>
      </c>
      <c r="K151" s="173" t="s">
        <v>311</v>
      </c>
      <c r="L151" s="173" t="s">
        <v>333</v>
      </c>
      <c r="M151" s="173" t="s">
        <v>336</v>
      </c>
      <c r="N151" s="173" t="s">
        <v>358</v>
      </c>
      <c r="O151" s="174" t="s">
        <v>347</v>
      </c>
      <c r="P151" s="174" t="s">
        <v>362</v>
      </c>
    </row>
    <row r="152" spans="1:16" x14ac:dyDescent="0.25">
      <c r="A152" s="172" t="s">
        <v>422</v>
      </c>
      <c r="B152" s="173" t="s">
        <v>66</v>
      </c>
      <c r="C152" s="173" t="s">
        <v>56</v>
      </c>
      <c r="D152" s="173" t="s">
        <v>53</v>
      </c>
      <c r="E152" s="173" t="s">
        <v>73</v>
      </c>
      <c r="F152" s="173" t="s">
        <v>305</v>
      </c>
      <c r="G152" s="173" t="s">
        <v>306</v>
      </c>
      <c r="H152" s="173" t="s">
        <v>69</v>
      </c>
      <c r="I152" s="173" t="s">
        <v>214</v>
      </c>
      <c r="J152" s="173" t="s">
        <v>82</v>
      </c>
      <c r="K152" s="173" t="s">
        <v>324</v>
      </c>
      <c r="L152" s="173" t="s">
        <v>325</v>
      </c>
      <c r="M152" s="173" t="s">
        <v>251</v>
      </c>
      <c r="N152" s="173" t="s">
        <v>371</v>
      </c>
      <c r="O152" s="174" t="s">
        <v>208</v>
      </c>
      <c r="P152" s="174" t="s">
        <v>357</v>
      </c>
    </row>
    <row r="153" spans="1:16" x14ac:dyDescent="0.25">
      <c r="A153" s="172" t="s">
        <v>108</v>
      </c>
      <c r="B153" s="173" t="s">
        <v>53</v>
      </c>
      <c r="C153" s="173" t="s">
        <v>62</v>
      </c>
      <c r="D153" s="173" t="s">
        <v>712</v>
      </c>
      <c r="E153" s="173" t="s">
        <v>92</v>
      </c>
      <c r="F153" s="173" t="s">
        <v>303</v>
      </c>
      <c r="G153" s="173" t="s">
        <v>194</v>
      </c>
      <c r="H153" s="173" t="s">
        <v>313</v>
      </c>
      <c r="I153" s="173" t="s">
        <v>214</v>
      </c>
      <c r="J153" s="173" t="s">
        <v>87</v>
      </c>
      <c r="K153" s="173" t="s">
        <v>317</v>
      </c>
      <c r="L153" s="173" t="s">
        <v>336</v>
      </c>
      <c r="M153" s="173" t="s">
        <v>344</v>
      </c>
      <c r="N153" s="173" t="s">
        <v>355</v>
      </c>
      <c r="O153" s="174" t="s">
        <v>147</v>
      </c>
      <c r="P153" s="174" t="s">
        <v>362</v>
      </c>
    </row>
    <row r="154" spans="1:16" x14ac:dyDescent="0.25">
      <c r="A154" s="172" t="s">
        <v>103</v>
      </c>
      <c r="B154" s="173" t="s">
        <v>53</v>
      </c>
      <c r="C154" s="173" t="s">
        <v>56</v>
      </c>
      <c r="D154" s="173" t="s">
        <v>707</v>
      </c>
      <c r="E154" s="173" t="s">
        <v>305</v>
      </c>
      <c r="F154" s="173" t="s">
        <v>303</v>
      </c>
      <c r="G154" s="173" t="s">
        <v>146</v>
      </c>
      <c r="H154" s="173" t="s">
        <v>183</v>
      </c>
      <c r="I154" s="173" t="s">
        <v>314</v>
      </c>
      <c r="J154" s="173" t="s">
        <v>711</v>
      </c>
      <c r="K154" s="173" t="s">
        <v>324</v>
      </c>
      <c r="L154" s="173" t="s">
        <v>336</v>
      </c>
      <c r="M154" s="173" t="s">
        <v>202</v>
      </c>
      <c r="N154" s="173" t="s">
        <v>371</v>
      </c>
      <c r="O154" s="174" t="s">
        <v>147</v>
      </c>
      <c r="P154" s="174" t="s">
        <v>329</v>
      </c>
    </row>
    <row r="155" spans="1:16" x14ac:dyDescent="0.25">
      <c r="A155" s="172" t="s">
        <v>581</v>
      </c>
      <c r="B155" s="173" t="s">
        <v>66</v>
      </c>
      <c r="C155" s="173" t="s">
        <v>56</v>
      </c>
      <c r="D155" s="173" t="s">
        <v>707</v>
      </c>
      <c r="E155" s="173" t="s">
        <v>133</v>
      </c>
      <c r="F155" s="173" t="s">
        <v>87</v>
      </c>
      <c r="G155" s="173" t="s">
        <v>306</v>
      </c>
      <c r="H155" s="173" t="s">
        <v>216</v>
      </c>
      <c r="I155" s="173" t="s">
        <v>214</v>
      </c>
      <c r="J155" s="173" t="s">
        <v>314</v>
      </c>
      <c r="K155" s="173" t="s">
        <v>143</v>
      </c>
      <c r="L155" s="173" t="s">
        <v>311</v>
      </c>
      <c r="M155" s="173" t="s">
        <v>339</v>
      </c>
      <c r="N155" s="173" t="s">
        <v>371</v>
      </c>
      <c r="O155" s="174" t="s">
        <v>351</v>
      </c>
      <c r="P155" s="174" t="s">
        <v>208</v>
      </c>
    </row>
    <row r="156" spans="1:16" x14ac:dyDescent="0.25">
      <c r="A156" s="172" t="s">
        <v>631</v>
      </c>
      <c r="B156" s="173" t="s">
        <v>66</v>
      </c>
      <c r="C156" s="173" t="s">
        <v>56</v>
      </c>
      <c r="D156" s="173" t="s">
        <v>95</v>
      </c>
      <c r="E156" s="173" t="s">
        <v>181</v>
      </c>
      <c r="F156" s="173" t="s">
        <v>86</v>
      </c>
      <c r="G156" s="173" t="s">
        <v>65</v>
      </c>
      <c r="H156" s="173" t="s">
        <v>173</v>
      </c>
      <c r="I156" s="173" t="s">
        <v>183</v>
      </c>
      <c r="J156" s="173" t="s">
        <v>189</v>
      </c>
      <c r="K156" s="173" t="s">
        <v>317</v>
      </c>
      <c r="L156" s="173" t="s">
        <v>339</v>
      </c>
      <c r="M156" s="173" t="s">
        <v>341</v>
      </c>
      <c r="N156" s="173" t="s">
        <v>355</v>
      </c>
      <c r="O156" s="174" t="s">
        <v>351</v>
      </c>
      <c r="P156" s="174" t="s">
        <v>366</v>
      </c>
    </row>
    <row r="157" spans="1:16" x14ac:dyDescent="0.25">
      <c r="A157" s="172" t="s">
        <v>252</v>
      </c>
      <c r="B157" s="173" t="s">
        <v>66</v>
      </c>
      <c r="C157" s="173" t="s">
        <v>56</v>
      </c>
      <c r="D157" s="173" t="s">
        <v>707</v>
      </c>
      <c r="E157" s="173" t="s">
        <v>300</v>
      </c>
      <c r="F157" s="173" t="s">
        <v>78</v>
      </c>
      <c r="G157" s="173" t="s">
        <v>305</v>
      </c>
      <c r="H157" s="173" t="s">
        <v>314</v>
      </c>
      <c r="I157" s="173" t="s">
        <v>214</v>
      </c>
      <c r="J157" s="173" t="s">
        <v>709</v>
      </c>
      <c r="K157" s="173" t="s">
        <v>324</v>
      </c>
      <c r="L157" s="173" t="s">
        <v>370</v>
      </c>
      <c r="M157" s="173" t="s">
        <v>202</v>
      </c>
      <c r="N157" s="173" t="s">
        <v>240</v>
      </c>
      <c r="O157" s="174" t="s">
        <v>351</v>
      </c>
      <c r="P157" s="173" t="s">
        <v>288</v>
      </c>
    </row>
    <row r="158" spans="1:16" x14ac:dyDescent="0.25">
      <c r="A158" s="172" t="s">
        <v>115</v>
      </c>
      <c r="B158" s="173" t="s">
        <v>126</v>
      </c>
      <c r="C158" s="173" t="s">
        <v>56</v>
      </c>
      <c r="D158" s="173" t="s">
        <v>708</v>
      </c>
      <c r="E158" s="173" t="s">
        <v>305</v>
      </c>
      <c r="F158" s="173" t="s">
        <v>146</v>
      </c>
      <c r="G158" s="173" t="s">
        <v>306</v>
      </c>
      <c r="H158" s="173" t="s">
        <v>183</v>
      </c>
      <c r="I158" s="173" t="s">
        <v>322</v>
      </c>
      <c r="J158" s="173" t="s">
        <v>172</v>
      </c>
      <c r="K158" s="173" t="s">
        <v>317</v>
      </c>
      <c r="L158" s="173" t="s">
        <v>336</v>
      </c>
      <c r="M158" s="173" t="s">
        <v>341</v>
      </c>
      <c r="N158" s="173" t="s">
        <v>346</v>
      </c>
      <c r="O158" s="174" t="s">
        <v>347</v>
      </c>
      <c r="P158" s="174" t="s">
        <v>358</v>
      </c>
    </row>
    <row r="159" spans="1:16" x14ac:dyDescent="0.25">
      <c r="A159" s="172" t="s">
        <v>116</v>
      </c>
      <c r="B159" s="173" t="s">
        <v>61</v>
      </c>
      <c r="C159" s="173" t="s">
        <v>53</v>
      </c>
      <c r="D159" s="173" t="s">
        <v>707</v>
      </c>
      <c r="E159" s="173" t="s">
        <v>300</v>
      </c>
      <c r="F159" s="173" t="s">
        <v>305</v>
      </c>
      <c r="G159" s="173" t="s">
        <v>310</v>
      </c>
      <c r="H159" s="173" t="s">
        <v>183</v>
      </c>
      <c r="I159" s="173" t="s">
        <v>94</v>
      </c>
      <c r="J159" s="173" t="s">
        <v>709</v>
      </c>
      <c r="K159" s="173" t="s">
        <v>311</v>
      </c>
      <c r="L159" s="173" t="s">
        <v>339</v>
      </c>
      <c r="M159" s="173" t="s">
        <v>341</v>
      </c>
      <c r="N159" s="173" t="s">
        <v>335</v>
      </c>
      <c r="O159" s="174" t="s">
        <v>346</v>
      </c>
      <c r="P159" s="174" t="s">
        <v>362</v>
      </c>
    </row>
    <row r="160" spans="1:16" x14ac:dyDescent="0.25">
      <c r="A160" s="172" t="s">
        <v>253</v>
      </c>
      <c r="B160" s="173" t="s">
        <v>95</v>
      </c>
      <c r="C160" s="173" t="s">
        <v>62</v>
      </c>
      <c r="D160" s="173" t="s">
        <v>284</v>
      </c>
      <c r="E160" s="173" t="s">
        <v>300</v>
      </c>
      <c r="F160" s="173" t="s">
        <v>303</v>
      </c>
      <c r="G160" s="173" t="s">
        <v>194</v>
      </c>
      <c r="H160" s="173" t="s">
        <v>308</v>
      </c>
      <c r="I160" s="173" t="s">
        <v>214</v>
      </c>
      <c r="J160" s="173" t="s">
        <v>216</v>
      </c>
      <c r="K160" s="173" t="s">
        <v>311</v>
      </c>
      <c r="L160" s="173" t="s">
        <v>339</v>
      </c>
      <c r="M160" s="173" t="s">
        <v>251</v>
      </c>
      <c r="N160" s="173" t="s">
        <v>371</v>
      </c>
      <c r="O160" s="174" t="s">
        <v>347</v>
      </c>
      <c r="P160" s="174" t="s">
        <v>240</v>
      </c>
    </row>
    <row r="161" spans="1:16" x14ac:dyDescent="0.25">
      <c r="A161" s="172" t="s">
        <v>164</v>
      </c>
      <c r="B161" s="173" t="s">
        <v>66</v>
      </c>
      <c r="C161" s="173" t="s">
        <v>53</v>
      </c>
      <c r="D161" s="173" t="s">
        <v>80</v>
      </c>
      <c r="E161" s="173" t="s">
        <v>50</v>
      </c>
      <c r="F161" s="173" t="s">
        <v>300</v>
      </c>
      <c r="G161" s="173" t="s">
        <v>86</v>
      </c>
      <c r="H161" s="173" t="s">
        <v>369</v>
      </c>
      <c r="I161" s="173" t="s">
        <v>214</v>
      </c>
      <c r="J161" s="173" t="s">
        <v>314</v>
      </c>
      <c r="K161" s="173" t="s">
        <v>311</v>
      </c>
      <c r="L161" s="173" t="s">
        <v>324</v>
      </c>
      <c r="M161" s="173" t="s">
        <v>328</v>
      </c>
      <c r="N161" s="173" t="s">
        <v>147</v>
      </c>
      <c r="O161" s="173" t="s">
        <v>357</v>
      </c>
      <c r="P161" s="174" t="s">
        <v>362</v>
      </c>
    </row>
    <row r="162" spans="1:16" x14ac:dyDescent="0.25">
      <c r="A162" s="172" t="s">
        <v>152</v>
      </c>
      <c r="B162" s="173" t="s">
        <v>80</v>
      </c>
      <c r="C162" s="173" t="s">
        <v>707</v>
      </c>
      <c r="D162" s="173" t="s">
        <v>708</v>
      </c>
      <c r="E162" s="173" t="s">
        <v>300</v>
      </c>
      <c r="F162" s="173" t="s">
        <v>305</v>
      </c>
      <c r="G162" s="173" t="s">
        <v>194</v>
      </c>
      <c r="H162" s="173" t="s">
        <v>183</v>
      </c>
      <c r="I162" s="173" t="s">
        <v>214</v>
      </c>
      <c r="J162" s="173" t="s">
        <v>320</v>
      </c>
      <c r="K162" s="173" t="s">
        <v>324</v>
      </c>
      <c r="L162" s="173" t="s">
        <v>370</v>
      </c>
      <c r="M162" s="173" t="s">
        <v>337</v>
      </c>
      <c r="N162" s="173" t="s">
        <v>371</v>
      </c>
      <c r="O162" s="174" t="s">
        <v>208</v>
      </c>
      <c r="P162" s="174" t="s">
        <v>372</v>
      </c>
    </row>
    <row r="163" spans="1:16" x14ac:dyDescent="0.25">
      <c r="A163" s="172" t="s">
        <v>655</v>
      </c>
      <c r="B163" s="173" t="s">
        <v>89</v>
      </c>
      <c r="C163" s="173" t="s">
        <v>62</v>
      </c>
      <c r="D163" s="173" t="s">
        <v>707</v>
      </c>
      <c r="E163" s="173" t="s">
        <v>300</v>
      </c>
      <c r="F163" s="173" t="s">
        <v>305</v>
      </c>
      <c r="G163" s="173" t="s">
        <v>146</v>
      </c>
      <c r="H163" s="173" t="s">
        <v>94</v>
      </c>
      <c r="I163" s="173" t="s">
        <v>214</v>
      </c>
      <c r="J163" s="173" t="s">
        <v>172</v>
      </c>
      <c r="K163" s="173" t="s">
        <v>215</v>
      </c>
      <c r="L163" s="173" t="s">
        <v>370</v>
      </c>
      <c r="M163" s="173" t="s">
        <v>328</v>
      </c>
      <c r="N163" s="173" t="s">
        <v>371</v>
      </c>
      <c r="O163" s="174" t="s">
        <v>351</v>
      </c>
      <c r="P163" s="174" t="s">
        <v>372</v>
      </c>
    </row>
    <row r="164" spans="1:16" x14ac:dyDescent="0.25">
      <c r="A164" s="172" t="s">
        <v>101</v>
      </c>
      <c r="B164" s="173" t="s">
        <v>66</v>
      </c>
      <c r="C164" s="173" t="s">
        <v>56</v>
      </c>
      <c r="D164" s="173" t="s">
        <v>708</v>
      </c>
      <c r="E164" s="173" t="s">
        <v>300</v>
      </c>
      <c r="F164" s="173" t="s">
        <v>303</v>
      </c>
      <c r="G164" s="173" t="s">
        <v>310</v>
      </c>
      <c r="H164" s="173" t="s">
        <v>308</v>
      </c>
      <c r="I164" s="173" t="s">
        <v>69</v>
      </c>
      <c r="J164" s="173" t="s">
        <v>139</v>
      </c>
      <c r="K164" s="173" t="s">
        <v>336</v>
      </c>
      <c r="L164" s="173" t="s">
        <v>325</v>
      </c>
      <c r="M164" s="173" t="s">
        <v>341</v>
      </c>
      <c r="N164" s="173" t="s">
        <v>335</v>
      </c>
      <c r="O164" s="174" t="s">
        <v>351</v>
      </c>
      <c r="P164" s="174" t="s">
        <v>240</v>
      </c>
    </row>
    <row r="165" spans="1:16" x14ac:dyDescent="0.25">
      <c r="A165" s="172" t="s">
        <v>676</v>
      </c>
      <c r="B165" s="173" t="s">
        <v>62</v>
      </c>
      <c r="C165" s="173" t="s">
        <v>56</v>
      </c>
      <c r="D165" s="173" t="s">
        <v>49</v>
      </c>
      <c r="E165" s="173" t="s">
        <v>135</v>
      </c>
      <c r="F165" s="173" t="s">
        <v>146</v>
      </c>
      <c r="G165" s="173" t="s">
        <v>306</v>
      </c>
      <c r="H165" s="173" t="s">
        <v>173</v>
      </c>
      <c r="I165" s="173" t="s">
        <v>203</v>
      </c>
      <c r="J165" s="173" t="s">
        <v>709</v>
      </c>
      <c r="K165" s="173" t="s">
        <v>324</v>
      </c>
      <c r="L165" s="173" t="s">
        <v>215</v>
      </c>
      <c r="M165" s="173" t="s">
        <v>344</v>
      </c>
      <c r="N165" s="173" t="s">
        <v>371</v>
      </c>
      <c r="O165" s="174" t="s">
        <v>351</v>
      </c>
      <c r="P165" s="174" t="s">
        <v>208</v>
      </c>
    </row>
    <row r="166" spans="1:16" x14ac:dyDescent="0.25">
      <c r="A166" s="172" t="s">
        <v>510</v>
      </c>
      <c r="B166" s="173" t="s">
        <v>66</v>
      </c>
      <c r="C166" s="173" t="s">
        <v>56</v>
      </c>
      <c r="D166" s="173" t="s">
        <v>284</v>
      </c>
      <c r="E166" s="173" t="s">
        <v>92</v>
      </c>
      <c r="F166" s="173" t="s">
        <v>305</v>
      </c>
      <c r="G166" s="173" t="s">
        <v>194</v>
      </c>
      <c r="H166" s="173" t="s">
        <v>173</v>
      </c>
      <c r="I166" s="173" t="s">
        <v>214</v>
      </c>
      <c r="J166" s="173" t="s">
        <v>314</v>
      </c>
      <c r="K166" s="173" t="s">
        <v>311</v>
      </c>
      <c r="L166" s="173" t="s">
        <v>370</v>
      </c>
      <c r="M166" s="173" t="s">
        <v>341</v>
      </c>
      <c r="N166" s="173" t="s">
        <v>371</v>
      </c>
      <c r="O166" s="174" t="s">
        <v>351</v>
      </c>
      <c r="P166" s="174" t="s">
        <v>360</v>
      </c>
    </row>
    <row r="167" spans="1:16" x14ac:dyDescent="0.25">
      <c r="A167" s="172" t="s">
        <v>511</v>
      </c>
      <c r="B167" s="173" t="s">
        <v>89</v>
      </c>
      <c r="C167" s="173" t="s">
        <v>56</v>
      </c>
      <c r="D167" s="173" t="s">
        <v>63</v>
      </c>
      <c r="E167" s="173" t="s">
        <v>300</v>
      </c>
      <c r="F167" s="173" t="s">
        <v>305</v>
      </c>
      <c r="G167" s="173" t="s">
        <v>146</v>
      </c>
      <c r="H167" s="173" t="s">
        <v>200</v>
      </c>
      <c r="I167" s="173" t="s">
        <v>94</v>
      </c>
      <c r="J167" s="173" t="s">
        <v>321</v>
      </c>
      <c r="K167" s="173" t="s">
        <v>312</v>
      </c>
      <c r="L167" s="173" t="s">
        <v>337</v>
      </c>
      <c r="M167" s="173" t="s">
        <v>344</v>
      </c>
      <c r="N167" s="173" t="s">
        <v>371</v>
      </c>
      <c r="O167" s="174" t="s">
        <v>372</v>
      </c>
      <c r="P167" s="174" t="s">
        <v>357</v>
      </c>
    </row>
    <row r="168" spans="1:16" x14ac:dyDescent="0.25">
      <c r="A168" s="172" t="s">
        <v>704</v>
      </c>
      <c r="B168" s="173" t="s">
        <v>66</v>
      </c>
      <c r="C168" s="173" t="s">
        <v>56</v>
      </c>
      <c r="D168" s="173" t="s">
        <v>707</v>
      </c>
      <c r="E168" s="173" t="s">
        <v>300</v>
      </c>
      <c r="F168" s="173" t="s">
        <v>305</v>
      </c>
      <c r="G168" s="173" t="s">
        <v>194</v>
      </c>
      <c r="H168" s="173" t="s">
        <v>216</v>
      </c>
      <c r="I168" s="173" t="s">
        <v>214</v>
      </c>
      <c r="J168" s="173" t="s">
        <v>709</v>
      </c>
      <c r="K168" s="173" t="s">
        <v>710</v>
      </c>
      <c r="L168" s="173" t="s">
        <v>234</v>
      </c>
      <c r="M168" s="173" t="s">
        <v>251</v>
      </c>
      <c r="N168" s="173" t="s">
        <v>371</v>
      </c>
      <c r="O168" s="174" t="s">
        <v>240</v>
      </c>
      <c r="P168" s="174" t="s">
        <v>329</v>
      </c>
    </row>
    <row r="169" spans="1:16" x14ac:dyDescent="0.25">
      <c r="A169" s="172" t="s">
        <v>660</v>
      </c>
      <c r="B169" s="173" t="s">
        <v>66</v>
      </c>
      <c r="C169" s="173" t="s">
        <v>56</v>
      </c>
      <c r="D169" s="173" t="s">
        <v>53</v>
      </c>
      <c r="E169" s="173" t="s">
        <v>300</v>
      </c>
      <c r="F169" s="173" t="s">
        <v>303</v>
      </c>
      <c r="G169" s="173" t="s">
        <v>305</v>
      </c>
      <c r="H169" s="173" t="s">
        <v>216</v>
      </c>
      <c r="I169" s="173" t="s">
        <v>314</v>
      </c>
      <c r="J169" s="173" t="s">
        <v>96</v>
      </c>
      <c r="K169" s="173" t="s">
        <v>202</v>
      </c>
      <c r="L169" s="173" t="s">
        <v>234</v>
      </c>
      <c r="M169" s="173" t="s">
        <v>311</v>
      </c>
      <c r="N169" s="173" t="s">
        <v>371</v>
      </c>
      <c r="O169" s="174" t="s">
        <v>147</v>
      </c>
      <c r="P169" s="174" t="s">
        <v>288</v>
      </c>
    </row>
    <row r="170" spans="1:16" x14ac:dyDescent="0.25">
      <c r="A170" s="172" t="s">
        <v>661</v>
      </c>
      <c r="B170" s="173" t="s">
        <v>66</v>
      </c>
      <c r="C170" s="173" t="s">
        <v>56</v>
      </c>
      <c r="D170" s="173" t="s">
        <v>53</v>
      </c>
      <c r="E170" s="173" t="s">
        <v>300</v>
      </c>
      <c r="F170" s="173" t="s">
        <v>303</v>
      </c>
      <c r="G170" s="173" t="s">
        <v>305</v>
      </c>
      <c r="H170" s="173" t="s">
        <v>173</v>
      </c>
      <c r="I170" s="173" t="s">
        <v>183</v>
      </c>
      <c r="J170" s="173" t="s">
        <v>94</v>
      </c>
      <c r="K170" s="173" t="s">
        <v>311</v>
      </c>
      <c r="L170" s="173" t="s">
        <v>341</v>
      </c>
      <c r="M170" s="173" t="s">
        <v>344</v>
      </c>
      <c r="N170" s="173" t="s">
        <v>371</v>
      </c>
      <c r="O170" s="174" t="s">
        <v>335</v>
      </c>
      <c r="P170" s="174" t="s">
        <v>326</v>
      </c>
    </row>
    <row r="171" spans="1:16" x14ac:dyDescent="0.25">
      <c r="A171" s="172" t="s">
        <v>668</v>
      </c>
      <c r="B171" s="173" t="s">
        <v>89</v>
      </c>
      <c r="C171" s="173" t="s">
        <v>56</v>
      </c>
      <c r="D171" s="173" t="s">
        <v>707</v>
      </c>
      <c r="E171" s="173" t="s">
        <v>68</v>
      </c>
      <c r="F171" s="173" t="s">
        <v>50</v>
      </c>
      <c r="G171" s="173" t="s">
        <v>84</v>
      </c>
      <c r="H171" s="173" t="s">
        <v>69</v>
      </c>
      <c r="I171" s="173" t="s">
        <v>214</v>
      </c>
      <c r="J171" s="173" t="s">
        <v>91</v>
      </c>
      <c r="K171" s="173" t="s">
        <v>327</v>
      </c>
      <c r="L171" s="173" t="s">
        <v>370</v>
      </c>
      <c r="M171" s="173" t="s">
        <v>336</v>
      </c>
      <c r="N171" s="173" t="s">
        <v>240</v>
      </c>
      <c r="O171" s="174" t="s">
        <v>368</v>
      </c>
      <c r="P171" s="174" t="s">
        <v>363</v>
      </c>
    </row>
    <row r="172" spans="1:16" x14ac:dyDescent="0.25">
      <c r="A172" s="172" t="s">
        <v>669</v>
      </c>
      <c r="B172" s="173" t="s">
        <v>62</v>
      </c>
      <c r="C172" s="173" t="s">
        <v>707</v>
      </c>
      <c r="D172" s="173" t="s">
        <v>708</v>
      </c>
      <c r="E172" s="173" t="s">
        <v>92</v>
      </c>
      <c r="F172" s="173" t="s">
        <v>305</v>
      </c>
      <c r="G172" s="173" t="s">
        <v>127</v>
      </c>
      <c r="H172" s="173" t="s">
        <v>200</v>
      </c>
      <c r="I172" s="173" t="s">
        <v>711</v>
      </c>
      <c r="J172" s="173" t="s">
        <v>172</v>
      </c>
      <c r="K172" s="173" t="s">
        <v>328</v>
      </c>
      <c r="L172" s="173" t="s">
        <v>171</v>
      </c>
      <c r="M172" s="173" t="s">
        <v>337</v>
      </c>
      <c r="N172" s="173" t="s">
        <v>335</v>
      </c>
      <c r="O172" s="174" t="s">
        <v>351</v>
      </c>
      <c r="P172" s="174" t="s">
        <v>240</v>
      </c>
    </row>
    <row r="173" spans="1:16" x14ac:dyDescent="0.25">
      <c r="A173" s="172" t="s">
        <v>644</v>
      </c>
      <c r="B173" s="173" t="s">
        <v>66</v>
      </c>
      <c r="C173" s="173" t="s">
        <v>56</v>
      </c>
      <c r="D173" s="173" t="s">
        <v>76</v>
      </c>
      <c r="E173" s="173" t="s">
        <v>300</v>
      </c>
      <c r="F173" s="173" t="s">
        <v>305</v>
      </c>
      <c r="G173" s="173" t="s">
        <v>146</v>
      </c>
      <c r="H173" s="173" t="s">
        <v>200</v>
      </c>
      <c r="I173" s="173" t="s">
        <v>139</v>
      </c>
      <c r="J173" s="173" t="s">
        <v>70</v>
      </c>
      <c r="K173" s="173" t="s">
        <v>710</v>
      </c>
      <c r="L173" s="173" t="s">
        <v>333</v>
      </c>
      <c r="M173" s="173" t="s">
        <v>340</v>
      </c>
      <c r="N173" s="173" t="s">
        <v>240</v>
      </c>
      <c r="O173" s="174" t="s">
        <v>329</v>
      </c>
      <c r="P173" s="174" t="s">
        <v>208</v>
      </c>
    </row>
    <row r="174" spans="1:16" x14ac:dyDescent="0.25">
      <c r="A174" s="172" t="s">
        <v>264</v>
      </c>
      <c r="B174" s="173" t="s">
        <v>66</v>
      </c>
      <c r="C174" s="173" t="s">
        <v>56</v>
      </c>
      <c r="D174" s="173" t="s">
        <v>707</v>
      </c>
      <c r="E174" s="173" t="s">
        <v>300</v>
      </c>
      <c r="F174" s="173" t="s">
        <v>305</v>
      </c>
      <c r="G174" s="173" t="s">
        <v>146</v>
      </c>
      <c r="H174" s="173" t="s">
        <v>183</v>
      </c>
      <c r="I174" s="173" t="s">
        <v>200</v>
      </c>
      <c r="J174" s="173" t="s">
        <v>711</v>
      </c>
      <c r="K174" s="173" t="s">
        <v>324</v>
      </c>
      <c r="L174" s="173" t="s">
        <v>202</v>
      </c>
      <c r="M174" s="173" t="s">
        <v>344</v>
      </c>
      <c r="N174" s="173" t="s">
        <v>371</v>
      </c>
      <c r="O174" s="174" t="s">
        <v>372</v>
      </c>
      <c r="P174" s="174" t="s">
        <v>329</v>
      </c>
    </row>
    <row r="175" spans="1:16" x14ac:dyDescent="0.25">
      <c r="A175" s="172" t="s">
        <v>265</v>
      </c>
      <c r="B175" s="173" t="s">
        <v>53</v>
      </c>
      <c r="C175" s="173" t="s">
        <v>61</v>
      </c>
      <c r="D175" s="173" t="s">
        <v>707</v>
      </c>
      <c r="E175" s="173" t="s">
        <v>300</v>
      </c>
      <c r="F175" s="173" t="s">
        <v>73</v>
      </c>
      <c r="G175" s="173" t="s">
        <v>146</v>
      </c>
      <c r="H175" s="173" t="s">
        <v>173</v>
      </c>
      <c r="I175" s="173" t="s">
        <v>216</v>
      </c>
      <c r="J175" s="173" t="s">
        <v>172</v>
      </c>
      <c r="K175" s="173" t="s">
        <v>312</v>
      </c>
      <c r="L175" s="173" t="s">
        <v>202</v>
      </c>
      <c r="M175" s="173" t="s">
        <v>344</v>
      </c>
      <c r="N175" s="173" t="s">
        <v>371</v>
      </c>
      <c r="O175" s="174" t="s">
        <v>372</v>
      </c>
      <c r="P175" s="174" t="s">
        <v>329</v>
      </c>
    </row>
    <row r="176" spans="1:16" x14ac:dyDescent="0.25">
      <c r="A176" s="172" t="s">
        <v>389</v>
      </c>
      <c r="B176" s="173" t="s">
        <v>76</v>
      </c>
      <c r="C176" s="173" t="s">
        <v>56</v>
      </c>
      <c r="D176" s="173" t="s">
        <v>53</v>
      </c>
      <c r="E176" s="173" t="s">
        <v>300</v>
      </c>
      <c r="F176" s="173" t="s">
        <v>303</v>
      </c>
      <c r="G176" s="173" t="s">
        <v>305</v>
      </c>
      <c r="H176" s="173" t="s">
        <v>308</v>
      </c>
      <c r="I176" s="173" t="s">
        <v>214</v>
      </c>
      <c r="J176" s="173" t="s">
        <v>173</v>
      </c>
      <c r="K176" s="173" t="s">
        <v>251</v>
      </c>
      <c r="L176" s="173" t="s">
        <v>370</v>
      </c>
      <c r="M176" s="173" t="s">
        <v>324</v>
      </c>
      <c r="N176" s="173" t="s">
        <v>371</v>
      </c>
      <c r="O176" s="174" t="s">
        <v>351</v>
      </c>
      <c r="P176" s="174" t="s">
        <v>372</v>
      </c>
    </row>
    <row r="177" spans="1:16" x14ac:dyDescent="0.25">
      <c r="A177" s="172" t="s">
        <v>390</v>
      </c>
      <c r="B177" s="173" t="s">
        <v>61</v>
      </c>
      <c r="C177" s="173" t="s">
        <v>80</v>
      </c>
      <c r="D177" s="173" t="s">
        <v>707</v>
      </c>
      <c r="E177" s="173" t="s">
        <v>300</v>
      </c>
      <c r="F177" s="173" t="s">
        <v>305</v>
      </c>
      <c r="G177" s="173" t="s">
        <v>146</v>
      </c>
      <c r="H177" s="173" t="s">
        <v>216</v>
      </c>
      <c r="I177" s="173" t="s">
        <v>214</v>
      </c>
      <c r="J177" s="173" t="s">
        <v>314</v>
      </c>
      <c r="K177" s="173" t="s">
        <v>325</v>
      </c>
      <c r="L177" s="173" t="s">
        <v>370</v>
      </c>
      <c r="M177" s="173" t="s">
        <v>324</v>
      </c>
      <c r="N177" s="173" t="s">
        <v>371</v>
      </c>
      <c r="O177" s="174" t="s">
        <v>351</v>
      </c>
      <c r="P177" s="174" t="s">
        <v>372</v>
      </c>
    </row>
    <row r="178" spans="1:16" x14ac:dyDescent="0.25">
      <c r="A178" s="172" t="s">
        <v>167</v>
      </c>
      <c r="B178" s="173" t="s">
        <v>60</v>
      </c>
      <c r="C178" s="173" t="s">
        <v>61</v>
      </c>
      <c r="D178" s="173" t="s">
        <v>53</v>
      </c>
      <c r="E178" s="173" t="s">
        <v>309</v>
      </c>
      <c r="F178" s="173" t="s">
        <v>301</v>
      </c>
      <c r="G178" s="173" t="s">
        <v>305</v>
      </c>
      <c r="H178" s="173" t="s">
        <v>711</v>
      </c>
      <c r="I178" s="173" t="s">
        <v>308</v>
      </c>
      <c r="J178" s="173" t="s">
        <v>709</v>
      </c>
      <c r="K178" s="173" t="s">
        <v>324</v>
      </c>
      <c r="L178" s="173" t="s">
        <v>202</v>
      </c>
      <c r="M178" s="173" t="s">
        <v>325</v>
      </c>
      <c r="N178" s="173" t="s">
        <v>371</v>
      </c>
      <c r="O178" s="174" t="s">
        <v>351</v>
      </c>
      <c r="P178" s="174" t="s">
        <v>208</v>
      </c>
    </row>
    <row r="179" spans="1:16" x14ac:dyDescent="0.25">
      <c r="A179" s="172" t="s">
        <v>168</v>
      </c>
      <c r="B179" s="173" t="s">
        <v>66</v>
      </c>
      <c r="C179" s="173" t="s">
        <v>56</v>
      </c>
      <c r="D179" s="173" t="s">
        <v>708</v>
      </c>
      <c r="E179" s="173" t="s">
        <v>73</v>
      </c>
      <c r="F179" s="173" t="s">
        <v>146</v>
      </c>
      <c r="G179" s="173" t="s">
        <v>194</v>
      </c>
      <c r="H179" s="173" t="s">
        <v>175</v>
      </c>
      <c r="I179" s="173" t="s">
        <v>183</v>
      </c>
      <c r="J179" s="173" t="s">
        <v>314</v>
      </c>
      <c r="K179" s="173" t="s">
        <v>325</v>
      </c>
      <c r="L179" s="173" t="s">
        <v>317</v>
      </c>
      <c r="M179" s="173" t="s">
        <v>202</v>
      </c>
      <c r="N179" s="173" t="s">
        <v>288</v>
      </c>
      <c r="O179" s="174" t="s">
        <v>372</v>
      </c>
      <c r="P179" s="174" t="s">
        <v>357</v>
      </c>
    </row>
    <row r="180" spans="1:16" x14ac:dyDescent="0.25">
      <c r="A180" s="172" t="s">
        <v>386</v>
      </c>
      <c r="B180" s="173" t="s">
        <v>66</v>
      </c>
      <c r="C180" s="173" t="s">
        <v>56</v>
      </c>
      <c r="D180" s="173" t="s">
        <v>53</v>
      </c>
      <c r="E180" s="173" t="s">
        <v>300</v>
      </c>
      <c r="F180" s="173" t="s">
        <v>303</v>
      </c>
      <c r="G180" s="173" t="s">
        <v>68</v>
      </c>
      <c r="H180" s="173" t="s">
        <v>175</v>
      </c>
      <c r="I180" s="173" t="s">
        <v>308</v>
      </c>
      <c r="J180" s="173" t="s">
        <v>322</v>
      </c>
      <c r="K180" s="173" t="s">
        <v>317</v>
      </c>
      <c r="L180" s="173" t="s">
        <v>330</v>
      </c>
      <c r="M180" s="173" t="s">
        <v>324</v>
      </c>
      <c r="N180" s="173" t="s">
        <v>358</v>
      </c>
      <c r="O180" s="174" t="s">
        <v>147</v>
      </c>
      <c r="P180" s="174" t="s">
        <v>353</v>
      </c>
    </row>
    <row r="181" spans="1:16" x14ac:dyDescent="0.25">
      <c r="A181" s="172" t="s">
        <v>439</v>
      </c>
      <c r="B181" s="173" t="s">
        <v>66</v>
      </c>
      <c r="C181" s="173" t="s">
        <v>56</v>
      </c>
      <c r="D181" s="173" t="s">
        <v>53</v>
      </c>
      <c r="E181" s="173" t="s">
        <v>300</v>
      </c>
      <c r="F181" s="173" t="s">
        <v>50</v>
      </c>
      <c r="G181" s="173" t="s">
        <v>310</v>
      </c>
      <c r="H181" s="173" t="s">
        <v>90</v>
      </c>
      <c r="I181" s="173" t="s">
        <v>308</v>
      </c>
      <c r="J181" s="173" t="s">
        <v>321</v>
      </c>
      <c r="K181" s="173" t="s">
        <v>311</v>
      </c>
      <c r="L181" s="173" t="s">
        <v>339</v>
      </c>
      <c r="M181" s="173" t="s">
        <v>344</v>
      </c>
      <c r="N181" s="173" t="s">
        <v>288</v>
      </c>
      <c r="O181" s="174" t="s">
        <v>208</v>
      </c>
      <c r="P181" s="174" t="s">
        <v>335</v>
      </c>
    </row>
    <row r="182" spans="1:16" x14ac:dyDescent="0.25">
      <c r="A182" s="172" t="s">
        <v>506</v>
      </c>
      <c r="B182" s="173" t="s">
        <v>61</v>
      </c>
      <c r="C182" s="173" t="s">
        <v>53</v>
      </c>
      <c r="D182" s="173" t="s">
        <v>712</v>
      </c>
      <c r="E182" s="173" t="s">
        <v>300</v>
      </c>
      <c r="F182" s="173" t="s">
        <v>303</v>
      </c>
      <c r="G182" s="173" t="s">
        <v>146</v>
      </c>
      <c r="H182" s="173" t="s">
        <v>183</v>
      </c>
      <c r="I182" s="173" t="s">
        <v>175</v>
      </c>
      <c r="J182" s="173" t="s">
        <v>172</v>
      </c>
      <c r="K182" s="173" t="s">
        <v>710</v>
      </c>
      <c r="L182" s="173" t="s">
        <v>215</v>
      </c>
      <c r="M182" s="173" t="s">
        <v>323</v>
      </c>
      <c r="N182" s="173" t="s">
        <v>240</v>
      </c>
      <c r="O182" s="174" t="s">
        <v>329</v>
      </c>
      <c r="P182" s="174" t="s">
        <v>357</v>
      </c>
    </row>
    <row r="183" spans="1:16" x14ac:dyDescent="0.25">
      <c r="A183" s="172" t="s">
        <v>525</v>
      </c>
      <c r="B183" s="173" t="s">
        <v>76</v>
      </c>
      <c r="C183" s="173" t="s">
        <v>53</v>
      </c>
      <c r="D183" s="173" t="s">
        <v>707</v>
      </c>
      <c r="E183" s="173" t="s">
        <v>300</v>
      </c>
      <c r="F183" s="173" t="s">
        <v>303</v>
      </c>
      <c r="G183" s="173" t="s">
        <v>146</v>
      </c>
      <c r="H183" s="173" t="s">
        <v>314</v>
      </c>
      <c r="I183" s="173" t="s">
        <v>214</v>
      </c>
      <c r="J183" s="173" t="s">
        <v>287</v>
      </c>
      <c r="K183" s="173" t="s">
        <v>312</v>
      </c>
      <c r="L183" s="173" t="s">
        <v>370</v>
      </c>
      <c r="M183" s="173" t="s">
        <v>339</v>
      </c>
      <c r="N183" s="173" t="s">
        <v>371</v>
      </c>
      <c r="O183" s="174" t="s">
        <v>351</v>
      </c>
      <c r="P183" s="174" t="s">
        <v>208</v>
      </c>
    </row>
    <row r="184" spans="1:16" x14ac:dyDescent="0.25">
      <c r="A184" s="172" t="s">
        <v>451</v>
      </c>
      <c r="B184" s="173" t="s">
        <v>66</v>
      </c>
      <c r="C184" s="173" t="s">
        <v>56</v>
      </c>
      <c r="D184" s="173" t="s">
        <v>53</v>
      </c>
      <c r="E184" s="173" t="s">
        <v>194</v>
      </c>
      <c r="F184" s="173" t="s">
        <v>303</v>
      </c>
      <c r="G184" s="173" t="s">
        <v>305</v>
      </c>
      <c r="H184" s="173" t="s">
        <v>183</v>
      </c>
      <c r="I184" s="173" t="s">
        <v>322</v>
      </c>
      <c r="J184" s="173" t="s">
        <v>318</v>
      </c>
      <c r="K184" s="173" t="s">
        <v>710</v>
      </c>
      <c r="L184" s="173" t="s">
        <v>340</v>
      </c>
      <c r="M184" s="173" t="s">
        <v>337</v>
      </c>
      <c r="N184" s="173" t="s">
        <v>371</v>
      </c>
      <c r="O184" s="174" t="s">
        <v>208</v>
      </c>
      <c r="P184" s="174" t="s">
        <v>372</v>
      </c>
    </row>
    <row r="185" spans="1:16" x14ac:dyDescent="0.25">
      <c r="A185" s="172" t="s">
        <v>162</v>
      </c>
      <c r="B185" s="173" t="s">
        <v>76</v>
      </c>
      <c r="C185" s="173" t="s">
        <v>56</v>
      </c>
      <c r="D185" s="173" t="s">
        <v>61</v>
      </c>
      <c r="E185" s="173" t="s">
        <v>305</v>
      </c>
      <c r="F185" s="173" t="s">
        <v>303</v>
      </c>
      <c r="G185" s="173" t="s">
        <v>146</v>
      </c>
      <c r="H185" s="173" t="s">
        <v>216</v>
      </c>
      <c r="I185" s="173" t="s">
        <v>314</v>
      </c>
      <c r="J185" s="173" t="s">
        <v>318</v>
      </c>
      <c r="K185" s="173" t="s">
        <v>324</v>
      </c>
      <c r="L185" s="173" t="s">
        <v>325</v>
      </c>
      <c r="M185" s="173" t="s">
        <v>328</v>
      </c>
      <c r="N185" s="173" t="s">
        <v>371</v>
      </c>
      <c r="O185" s="174" t="s">
        <v>329</v>
      </c>
      <c r="P185" s="174" t="s">
        <v>357</v>
      </c>
    </row>
    <row r="186" spans="1:16" x14ac:dyDescent="0.25">
      <c r="A186" s="172" t="s">
        <v>424</v>
      </c>
      <c r="B186" s="173" t="s">
        <v>76</v>
      </c>
      <c r="C186" s="173" t="s">
        <v>80</v>
      </c>
      <c r="D186" s="173" t="s">
        <v>707</v>
      </c>
      <c r="E186" s="173" t="s">
        <v>309</v>
      </c>
      <c r="F186" s="173" t="s">
        <v>305</v>
      </c>
      <c r="G186" s="173" t="s">
        <v>194</v>
      </c>
      <c r="H186" s="173" t="s">
        <v>314</v>
      </c>
      <c r="I186" s="173" t="s">
        <v>214</v>
      </c>
      <c r="J186" s="173" t="s">
        <v>94</v>
      </c>
      <c r="K186" s="173" t="s">
        <v>317</v>
      </c>
      <c r="L186" s="173" t="s">
        <v>324</v>
      </c>
      <c r="M186" s="173" t="s">
        <v>340</v>
      </c>
      <c r="N186" s="173" t="s">
        <v>240</v>
      </c>
      <c r="O186" s="174" t="s">
        <v>147</v>
      </c>
      <c r="P186" s="174" t="s">
        <v>208</v>
      </c>
    </row>
    <row r="187" spans="1:16" x14ac:dyDescent="0.25">
      <c r="A187" s="172" t="s">
        <v>414</v>
      </c>
      <c r="B187" s="173" t="s">
        <v>126</v>
      </c>
      <c r="C187" s="173" t="s">
        <v>89</v>
      </c>
      <c r="D187" s="173" t="s">
        <v>80</v>
      </c>
      <c r="E187" s="173" t="s">
        <v>300</v>
      </c>
      <c r="F187" s="173" t="s">
        <v>303</v>
      </c>
      <c r="G187" s="173" t="s">
        <v>305</v>
      </c>
      <c r="H187" s="173" t="s">
        <v>200</v>
      </c>
      <c r="I187" s="173" t="s">
        <v>183</v>
      </c>
      <c r="J187" s="173" t="s">
        <v>321</v>
      </c>
      <c r="K187" s="173" t="s">
        <v>325</v>
      </c>
      <c r="L187" s="173" t="s">
        <v>328</v>
      </c>
      <c r="M187" s="173" t="s">
        <v>337</v>
      </c>
      <c r="N187" s="173" t="s">
        <v>371</v>
      </c>
      <c r="O187" s="174" t="s">
        <v>208</v>
      </c>
      <c r="P187" s="174" t="s">
        <v>329</v>
      </c>
    </row>
    <row r="188" spans="1:16" x14ac:dyDescent="0.25">
      <c r="A188" s="172" t="s">
        <v>553</v>
      </c>
      <c r="B188" s="173" t="s">
        <v>52</v>
      </c>
      <c r="C188" s="173" t="s">
        <v>56</v>
      </c>
      <c r="D188" s="173" t="s">
        <v>707</v>
      </c>
      <c r="E188" s="173" t="s">
        <v>300</v>
      </c>
      <c r="F188" s="173" t="s">
        <v>86</v>
      </c>
      <c r="G188" s="173" t="s">
        <v>146</v>
      </c>
      <c r="H188" s="173" t="s">
        <v>96</v>
      </c>
      <c r="I188" s="173" t="s">
        <v>175</v>
      </c>
      <c r="J188" s="173" t="s">
        <v>216</v>
      </c>
      <c r="K188" s="173" t="s">
        <v>324</v>
      </c>
      <c r="L188" s="173" t="s">
        <v>370</v>
      </c>
      <c r="M188" s="173" t="s">
        <v>334</v>
      </c>
      <c r="N188" s="173" t="s">
        <v>240</v>
      </c>
      <c r="O188" s="174" t="s">
        <v>329</v>
      </c>
      <c r="P188" s="174" t="s">
        <v>357</v>
      </c>
    </row>
    <row r="189" spans="1:16" x14ac:dyDescent="0.25">
      <c r="A189" s="172" t="s">
        <v>554</v>
      </c>
      <c r="B189" s="173" t="s">
        <v>63</v>
      </c>
      <c r="C189" s="173" t="s">
        <v>49</v>
      </c>
      <c r="D189" s="173" t="s">
        <v>708</v>
      </c>
      <c r="E189" s="173" t="s">
        <v>78</v>
      </c>
      <c r="F189" s="173" t="s">
        <v>86</v>
      </c>
      <c r="G189" s="173" t="s">
        <v>305</v>
      </c>
      <c r="H189" s="173" t="s">
        <v>138</v>
      </c>
      <c r="I189" s="173" t="s">
        <v>322</v>
      </c>
      <c r="J189" s="173" t="s">
        <v>308</v>
      </c>
      <c r="K189" s="173" t="s">
        <v>234</v>
      </c>
      <c r="L189" s="173" t="s">
        <v>334</v>
      </c>
      <c r="M189" s="173" t="s">
        <v>344</v>
      </c>
      <c r="N189" s="173" t="s">
        <v>240</v>
      </c>
      <c r="O189" s="174" t="s">
        <v>351</v>
      </c>
      <c r="P189" s="174" t="s">
        <v>372</v>
      </c>
    </row>
    <row r="190" spans="1:16" x14ac:dyDescent="0.25">
      <c r="A190" s="172" t="s">
        <v>555</v>
      </c>
      <c r="B190" s="173" t="s">
        <v>66</v>
      </c>
      <c r="C190" s="173" t="s">
        <v>56</v>
      </c>
      <c r="D190" s="173" t="s">
        <v>707</v>
      </c>
      <c r="E190" s="173" t="s">
        <v>300</v>
      </c>
      <c r="F190" s="173" t="s">
        <v>305</v>
      </c>
      <c r="G190" s="173" t="s">
        <v>146</v>
      </c>
      <c r="H190" s="173" t="s">
        <v>216</v>
      </c>
      <c r="I190" s="173" t="s">
        <v>287</v>
      </c>
      <c r="J190" s="173" t="s">
        <v>175</v>
      </c>
      <c r="K190" s="173" t="s">
        <v>336</v>
      </c>
      <c r="L190" s="173" t="s">
        <v>370</v>
      </c>
      <c r="M190" s="173" t="s">
        <v>339</v>
      </c>
      <c r="N190" s="173" t="s">
        <v>372</v>
      </c>
      <c r="O190" s="174" t="s">
        <v>329</v>
      </c>
      <c r="P190" s="174" t="s">
        <v>357</v>
      </c>
    </row>
    <row r="191" spans="1:16" x14ac:dyDescent="0.25">
      <c r="A191" s="172" t="s">
        <v>123</v>
      </c>
      <c r="B191" s="173" t="s">
        <v>53</v>
      </c>
      <c r="C191" s="173" t="s">
        <v>56</v>
      </c>
      <c r="D191" s="173" t="s">
        <v>707</v>
      </c>
      <c r="E191" s="173" t="s">
        <v>300</v>
      </c>
      <c r="F191" s="173" t="s">
        <v>305</v>
      </c>
      <c r="G191" s="173" t="s">
        <v>146</v>
      </c>
      <c r="H191" s="173" t="s">
        <v>200</v>
      </c>
      <c r="I191" s="173" t="s">
        <v>214</v>
      </c>
      <c r="J191" s="173" t="s">
        <v>216</v>
      </c>
      <c r="K191" s="173" t="s">
        <v>323</v>
      </c>
      <c r="L191" s="173" t="s">
        <v>370</v>
      </c>
      <c r="M191" s="173" t="s">
        <v>344</v>
      </c>
      <c r="N191" s="173" t="s">
        <v>371</v>
      </c>
      <c r="O191" s="174" t="s">
        <v>329</v>
      </c>
      <c r="P191" s="174" t="s">
        <v>357</v>
      </c>
    </row>
    <row r="192" spans="1:16" x14ac:dyDescent="0.25">
      <c r="A192" s="172" t="s">
        <v>124</v>
      </c>
      <c r="B192" s="173" t="s">
        <v>66</v>
      </c>
      <c r="C192" s="173" t="s">
        <v>56</v>
      </c>
      <c r="D192" s="173" t="s">
        <v>53</v>
      </c>
      <c r="E192" s="173" t="s">
        <v>300</v>
      </c>
      <c r="F192" s="173" t="s">
        <v>302</v>
      </c>
      <c r="G192" s="173" t="s">
        <v>146</v>
      </c>
      <c r="H192" s="173" t="s">
        <v>287</v>
      </c>
      <c r="I192" s="173" t="s">
        <v>214</v>
      </c>
      <c r="J192" s="173" t="s">
        <v>709</v>
      </c>
      <c r="K192" s="173" t="s">
        <v>312</v>
      </c>
      <c r="L192" s="173" t="s">
        <v>370</v>
      </c>
      <c r="M192" s="173" t="s">
        <v>324</v>
      </c>
      <c r="N192" s="173" t="s">
        <v>371</v>
      </c>
      <c r="O192" s="174" t="s">
        <v>208</v>
      </c>
      <c r="P192" s="174" t="s">
        <v>372</v>
      </c>
    </row>
    <row r="193" spans="1:16" x14ac:dyDescent="0.25">
      <c r="A193" s="172" t="s">
        <v>642</v>
      </c>
      <c r="B193" s="173" t="s">
        <v>61</v>
      </c>
      <c r="C193" s="173" t="s">
        <v>56</v>
      </c>
      <c r="D193" s="173" t="s">
        <v>53</v>
      </c>
      <c r="E193" s="173" t="s">
        <v>300</v>
      </c>
      <c r="F193" s="173" t="s">
        <v>303</v>
      </c>
      <c r="G193" s="173" t="s">
        <v>305</v>
      </c>
      <c r="H193" s="173" t="s">
        <v>183</v>
      </c>
      <c r="I193" s="173" t="s">
        <v>200</v>
      </c>
      <c r="J193" s="173" t="s">
        <v>321</v>
      </c>
      <c r="K193" s="173" t="s">
        <v>323</v>
      </c>
      <c r="L193" s="173" t="s">
        <v>325</v>
      </c>
      <c r="M193" s="173" t="s">
        <v>337</v>
      </c>
      <c r="N193" s="173" t="s">
        <v>371</v>
      </c>
      <c r="O193" s="174" t="s">
        <v>329</v>
      </c>
      <c r="P193" s="174" t="s">
        <v>288</v>
      </c>
    </row>
    <row r="194" spans="1:16" x14ac:dyDescent="0.25">
      <c r="A194" s="172" t="s">
        <v>151</v>
      </c>
      <c r="B194" s="173" t="s">
        <v>80</v>
      </c>
      <c r="C194" s="173" t="s">
        <v>56</v>
      </c>
      <c r="D194" s="173" t="s">
        <v>707</v>
      </c>
      <c r="E194" s="173" t="s">
        <v>300</v>
      </c>
      <c r="F194" s="173" t="s">
        <v>309</v>
      </c>
      <c r="G194" s="173" t="s">
        <v>305</v>
      </c>
      <c r="H194" s="173" t="s">
        <v>314</v>
      </c>
      <c r="I194" s="173" t="s">
        <v>214</v>
      </c>
      <c r="J194" s="173" t="s">
        <v>709</v>
      </c>
      <c r="K194" s="173" t="s">
        <v>316</v>
      </c>
      <c r="L194" s="173" t="s">
        <v>370</v>
      </c>
      <c r="M194" s="173" t="s">
        <v>328</v>
      </c>
      <c r="N194" s="173" t="s">
        <v>372</v>
      </c>
      <c r="O194" s="174" t="s">
        <v>351</v>
      </c>
      <c r="P194" s="174" t="s">
        <v>357</v>
      </c>
    </row>
    <row r="195" spans="1:16" x14ac:dyDescent="0.25">
      <c r="A195" s="172" t="s">
        <v>600</v>
      </c>
      <c r="B195" s="173" t="s">
        <v>60</v>
      </c>
      <c r="C195" s="173" t="s">
        <v>80</v>
      </c>
      <c r="D195" s="173" t="s">
        <v>707</v>
      </c>
      <c r="E195" s="173" t="s">
        <v>68</v>
      </c>
      <c r="F195" s="173" t="s">
        <v>303</v>
      </c>
      <c r="G195" s="173" t="s">
        <v>305</v>
      </c>
      <c r="H195" s="173" t="s">
        <v>96</v>
      </c>
      <c r="I195" s="173" t="s">
        <v>314</v>
      </c>
      <c r="J195" s="173" t="s">
        <v>183</v>
      </c>
      <c r="K195" s="173" t="s">
        <v>325</v>
      </c>
      <c r="L195" s="173" t="s">
        <v>331</v>
      </c>
      <c r="M195" s="173" t="s">
        <v>202</v>
      </c>
      <c r="N195" s="173" t="s">
        <v>371</v>
      </c>
      <c r="O195" s="174" t="s">
        <v>240</v>
      </c>
      <c r="P195" s="174" t="s">
        <v>288</v>
      </c>
    </row>
    <row r="196" spans="1:16" x14ac:dyDescent="0.25">
      <c r="A196" s="172" t="s">
        <v>601</v>
      </c>
      <c r="B196" s="173" t="s">
        <v>126</v>
      </c>
      <c r="C196" s="173" t="s">
        <v>51</v>
      </c>
      <c r="D196" s="173" t="s">
        <v>61</v>
      </c>
      <c r="E196" s="173" t="s">
        <v>305</v>
      </c>
      <c r="F196" s="173" t="s">
        <v>303</v>
      </c>
      <c r="G196" s="173" t="s">
        <v>310</v>
      </c>
      <c r="H196" s="173" t="s">
        <v>96</v>
      </c>
      <c r="I196" s="173" t="s">
        <v>91</v>
      </c>
      <c r="J196" s="173" t="s">
        <v>322</v>
      </c>
      <c r="K196" s="173" t="s">
        <v>323</v>
      </c>
      <c r="L196" s="173" t="s">
        <v>202</v>
      </c>
      <c r="M196" s="173" t="s">
        <v>325</v>
      </c>
      <c r="N196" s="173" t="s">
        <v>371</v>
      </c>
      <c r="O196" s="174" t="s">
        <v>351</v>
      </c>
      <c r="P196" s="174" t="s">
        <v>372</v>
      </c>
    </row>
    <row r="197" spans="1:16" x14ac:dyDescent="0.25">
      <c r="A197" s="172" t="s">
        <v>602</v>
      </c>
      <c r="B197" s="173" t="s">
        <v>76</v>
      </c>
      <c r="C197" s="173" t="s">
        <v>126</v>
      </c>
      <c r="D197" s="173" t="s">
        <v>52</v>
      </c>
      <c r="E197" s="173" t="s">
        <v>135</v>
      </c>
      <c r="F197" s="173" t="s">
        <v>300</v>
      </c>
      <c r="G197" s="173" t="s">
        <v>305</v>
      </c>
      <c r="H197" s="173" t="s">
        <v>183</v>
      </c>
      <c r="I197" s="173" t="s">
        <v>314</v>
      </c>
      <c r="J197" s="173" t="s">
        <v>96</v>
      </c>
      <c r="K197" s="173" t="s">
        <v>215</v>
      </c>
      <c r="L197" s="173" t="s">
        <v>370</v>
      </c>
      <c r="M197" s="173" t="s">
        <v>338</v>
      </c>
      <c r="N197" s="173" t="s">
        <v>371</v>
      </c>
      <c r="O197" s="174" t="s">
        <v>351</v>
      </c>
      <c r="P197" s="174" t="s">
        <v>372</v>
      </c>
    </row>
    <row r="198" spans="1:16" x14ac:dyDescent="0.25">
      <c r="A198" s="172" t="s">
        <v>547</v>
      </c>
      <c r="B198" s="173" t="s">
        <v>66</v>
      </c>
      <c r="C198" s="173" t="s">
        <v>56</v>
      </c>
      <c r="D198" s="173" t="s">
        <v>52</v>
      </c>
      <c r="E198" s="173" t="s">
        <v>300</v>
      </c>
      <c r="F198" s="173" t="s">
        <v>303</v>
      </c>
      <c r="G198" s="173" t="s">
        <v>310</v>
      </c>
      <c r="H198" s="173" t="s">
        <v>308</v>
      </c>
      <c r="I198" s="173" t="s">
        <v>69</v>
      </c>
      <c r="J198" s="173" t="s">
        <v>319</v>
      </c>
      <c r="K198" s="173" t="s">
        <v>336</v>
      </c>
      <c r="L198" s="173" t="s">
        <v>370</v>
      </c>
      <c r="M198" s="173" t="s">
        <v>339</v>
      </c>
      <c r="N198" s="173" t="s">
        <v>326</v>
      </c>
      <c r="O198" s="174" t="s">
        <v>351</v>
      </c>
      <c r="P198" s="174" t="s">
        <v>362</v>
      </c>
    </row>
    <row r="199" spans="1:16" x14ac:dyDescent="0.25">
      <c r="A199" s="172" t="s">
        <v>493</v>
      </c>
      <c r="B199" s="173" t="s">
        <v>61</v>
      </c>
      <c r="C199" s="173" t="s">
        <v>56</v>
      </c>
      <c r="D199" s="173" t="s">
        <v>707</v>
      </c>
      <c r="E199" s="173" t="s">
        <v>300</v>
      </c>
      <c r="F199" s="173" t="s">
        <v>78</v>
      </c>
      <c r="G199" s="173" t="s">
        <v>305</v>
      </c>
      <c r="H199" s="173" t="s">
        <v>203</v>
      </c>
      <c r="I199" s="173" t="s">
        <v>214</v>
      </c>
      <c r="J199" s="173" t="s">
        <v>709</v>
      </c>
      <c r="K199" s="173" t="s">
        <v>251</v>
      </c>
      <c r="L199" s="173" t="s">
        <v>370</v>
      </c>
      <c r="M199" s="173" t="s">
        <v>344</v>
      </c>
      <c r="N199" s="173" t="s">
        <v>372</v>
      </c>
      <c r="O199" s="174" t="s">
        <v>351</v>
      </c>
      <c r="P199" s="174" t="s">
        <v>329</v>
      </c>
    </row>
    <row r="200" spans="1:16" x14ac:dyDescent="0.25">
      <c r="A200" s="172" t="s">
        <v>256</v>
      </c>
      <c r="B200" s="173" t="s">
        <v>66</v>
      </c>
      <c r="C200" s="173" t="s">
        <v>61</v>
      </c>
      <c r="D200" s="173" t="s">
        <v>707</v>
      </c>
      <c r="E200" s="173" t="s">
        <v>305</v>
      </c>
      <c r="F200" s="173" t="s">
        <v>86</v>
      </c>
      <c r="G200" s="173" t="s">
        <v>146</v>
      </c>
      <c r="H200" s="173" t="s">
        <v>173</v>
      </c>
      <c r="I200" s="173" t="s">
        <v>214</v>
      </c>
      <c r="J200" s="173" t="s">
        <v>183</v>
      </c>
      <c r="K200" s="173" t="s">
        <v>336</v>
      </c>
      <c r="L200" s="173" t="s">
        <v>171</v>
      </c>
      <c r="M200" s="173" t="s">
        <v>325</v>
      </c>
      <c r="N200" s="173" t="s">
        <v>371</v>
      </c>
      <c r="O200" s="174" t="s">
        <v>351</v>
      </c>
      <c r="P200" s="174" t="s">
        <v>240</v>
      </c>
    </row>
    <row r="201" spans="1:16" x14ac:dyDescent="0.25">
      <c r="A201" s="172" t="s">
        <v>550</v>
      </c>
      <c r="B201" s="173" t="s">
        <v>95</v>
      </c>
      <c r="C201" s="173" t="s">
        <v>54</v>
      </c>
      <c r="D201" s="173" t="s">
        <v>708</v>
      </c>
      <c r="E201" s="173" t="s">
        <v>300</v>
      </c>
      <c r="F201" s="173" t="s">
        <v>303</v>
      </c>
      <c r="G201" s="173" t="s">
        <v>305</v>
      </c>
      <c r="H201" s="173" t="s">
        <v>183</v>
      </c>
      <c r="I201" s="173" t="s">
        <v>319</v>
      </c>
      <c r="J201" s="173" t="s">
        <v>314</v>
      </c>
      <c r="K201" s="173" t="s">
        <v>324</v>
      </c>
      <c r="L201" s="173" t="s">
        <v>370</v>
      </c>
      <c r="M201" s="173" t="s">
        <v>344</v>
      </c>
      <c r="N201" s="173" t="s">
        <v>371</v>
      </c>
      <c r="O201" s="174" t="s">
        <v>351</v>
      </c>
      <c r="P201" s="174" t="s">
        <v>372</v>
      </c>
    </row>
    <row r="202" spans="1:16" x14ac:dyDescent="0.25">
      <c r="A202" s="172" t="s">
        <v>259</v>
      </c>
      <c r="B202" s="173" t="s">
        <v>66</v>
      </c>
      <c r="C202" s="173" t="s">
        <v>56</v>
      </c>
      <c r="D202" s="173" t="s">
        <v>61</v>
      </c>
      <c r="E202" s="173" t="s">
        <v>300</v>
      </c>
      <c r="F202" s="173" t="s">
        <v>305</v>
      </c>
      <c r="G202" s="173" t="s">
        <v>310</v>
      </c>
      <c r="H202" s="173" t="s">
        <v>90</v>
      </c>
      <c r="I202" s="173" t="s">
        <v>314</v>
      </c>
      <c r="J202" s="173" t="s">
        <v>139</v>
      </c>
      <c r="K202" s="173" t="s">
        <v>324</v>
      </c>
      <c r="L202" s="173" t="s">
        <v>328</v>
      </c>
      <c r="M202" s="173" t="s">
        <v>171</v>
      </c>
      <c r="N202" s="173" t="s">
        <v>371</v>
      </c>
      <c r="O202" s="173" t="s">
        <v>352</v>
      </c>
      <c r="P202" s="173" t="s">
        <v>354</v>
      </c>
    </row>
    <row r="203" spans="1:16" x14ac:dyDescent="0.25">
      <c r="A203" s="172" t="s">
        <v>107</v>
      </c>
      <c r="B203" s="173" t="s">
        <v>66</v>
      </c>
      <c r="C203" s="173" t="s">
        <v>53</v>
      </c>
      <c r="D203" s="173" t="s">
        <v>707</v>
      </c>
      <c r="E203" s="173" t="s">
        <v>300</v>
      </c>
      <c r="F203" s="173" t="s">
        <v>305</v>
      </c>
      <c r="G203" s="173" t="s">
        <v>146</v>
      </c>
      <c r="H203" s="173" t="s">
        <v>216</v>
      </c>
      <c r="I203" s="173" t="s">
        <v>200</v>
      </c>
      <c r="J203" s="173" t="s">
        <v>314</v>
      </c>
      <c r="K203" s="173" t="s">
        <v>234</v>
      </c>
      <c r="L203" s="173" t="s">
        <v>336</v>
      </c>
      <c r="M203" s="173" t="s">
        <v>324</v>
      </c>
      <c r="N203" s="173" t="s">
        <v>240</v>
      </c>
      <c r="O203" s="174" t="s">
        <v>372</v>
      </c>
      <c r="P203" s="174" t="s">
        <v>357</v>
      </c>
    </row>
    <row r="204" spans="1:16" x14ac:dyDescent="0.25">
      <c r="A204" s="172" t="s">
        <v>166</v>
      </c>
      <c r="B204" s="173" t="s">
        <v>66</v>
      </c>
      <c r="C204" s="173" t="s">
        <v>56</v>
      </c>
      <c r="D204" s="173" t="s">
        <v>53</v>
      </c>
      <c r="E204" s="173" t="s">
        <v>300</v>
      </c>
      <c r="F204" s="173" t="s">
        <v>305</v>
      </c>
      <c r="G204" s="173" t="s">
        <v>146</v>
      </c>
      <c r="H204" s="173" t="s">
        <v>314</v>
      </c>
      <c r="I204" s="173" t="s">
        <v>172</v>
      </c>
      <c r="J204" s="173" t="s">
        <v>709</v>
      </c>
      <c r="K204" s="173" t="s">
        <v>251</v>
      </c>
      <c r="L204" s="173" t="s">
        <v>370</v>
      </c>
      <c r="M204" s="173" t="s">
        <v>312</v>
      </c>
      <c r="N204" s="173" t="s">
        <v>371</v>
      </c>
      <c r="O204" s="174" t="s">
        <v>329</v>
      </c>
      <c r="P204" s="174" t="s">
        <v>288</v>
      </c>
    </row>
    <row r="205" spans="1:16" x14ac:dyDescent="0.25">
      <c r="A205" s="172" t="s">
        <v>625</v>
      </c>
      <c r="B205" s="173" t="s">
        <v>61</v>
      </c>
      <c r="C205" s="173" t="s">
        <v>77</v>
      </c>
      <c r="D205" s="173" t="s">
        <v>95</v>
      </c>
      <c r="E205" s="173" t="s">
        <v>300</v>
      </c>
      <c r="F205" s="173" t="s">
        <v>305</v>
      </c>
      <c r="G205" s="173" t="s">
        <v>188</v>
      </c>
      <c r="H205" s="173" t="s">
        <v>173</v>
      </c>
      <c r="I205" s="173" t="s">
        <v>200</v>
      </c>
      <c r="J205" s="173" t="s">
        <v>172</v>
      </c>
      <c r="K205" s="173" t="s">
        <v>325</v>
      </c>
      <c r="L205" s="173" t="s">
        <v>330</v>
      </c>
      <c r="M205" s="173" t="s">
        <v>337</v>
      </c>
      <c r="N205" s="173" t="s">
        <v>366</v>
      </c>
      <c r="O205" s="174" t="s">
        <v>347</v>
      </c>
      <c r="P205" s="174" t="s">
        <v>329</v>
      </c>
    </row>
    <row r="206" spans="1:16" x14ac:dyDescent="0.25">
      <c r="A206" s="172" t="s">
        <v>621</v>
      </c>
      <c r="B206" s="173" t="s">
        <v>60</v>
      </c>
      <c r="C206" s="173" t="s">
        <v>52</v>
      </c>
      <c r="D206" s="173" t="s">
        <v>53</v>
      </c>
      <c r="E206" s="173" t="s">
        <v>300</v>
      </c>
      <c r="F206" s="173" t="s">
        <v>303</v>
      </c>
      <c r="G206" s="173" t="s">
        <v>310</v>
      </c>
      <c r="H206" s="173" t="s">
        <v>173</v>
      </c>
      <c r="I206" s="173" t="s">
        <v>200</v>
      </c>
      <c r="J206" s="173" t="s">
        <v>175</v>
      </c>
      <c r="K206" s="173" t="s">
        <v>324</v>
      </c>
      <c r="L206" s="173" t="s">
        <v>370</v>
      </c>
      <c r="M206" s="173" t="s">
        <v>336</v>
      </c>
      <c r="N206" s="173" t="s">
        <v>371</v>
      </c>
      <c r="O206" s="174" t="s">
        <v>349</v>
      </c>
      <c r="P206" s="174" t="s">
        <v>367</v>
      </c>
    </row>
    <row r="207" spans="1:16" x14ac:dyDescent="0.25">
      <c r="A207" s="172" t="s">
        <v>627</v>
      </c>
      <c r="B207" s="173" t="s">
        <v>66</v>
      </c>
      <c r="C207" s="173" t="s">
        <v>56</v>
      </c>
      <c r="D207" s="173" t="s">
        <v>62</v>
      </c>
      <c r="E207" s="173" t="s">
        <v>300</v>
      </c>
      <c r="F207" s="173" t="s">
        <v>303</v>
      </c>
      <c r="G207" s="173" t="s">
        <v>68</v>
      </c>
      <c r="H207" s="173" t="s">
        <v>200</v>
      </c>
      <c r="I207" s="173" t="s">
        <v>214</v>
      </c>
      <c r="J207" s="173" t="s">
        <v>183</v>
      </c>
      <c r="K207" s="173" t="s">
        <v>325</v>
      </c>
      <c r="L207" s="173" t="s">
        <v>311</v>
      </c>
      <c r="M207" s="173" t="s">
        <v>341</v>
      </c>
      <c r="N207" s="173" t="s">
        <v>371</v>
      </c>
      <c r="O207" s="174" t="s">
        <v>147</v>
      </c>
      <c r="P207" s="174" t="s">
        <v>354</v>
      </c>
    </row>
    <row r="208" spans="1:16" x14ac:dyDescent="0.25">
      <c r="A208" s="172" t="s">
        <v>628</v>
      </c>
      <c r="B208" s="173" t="s">
        <v>76</v>
      </c>
      <c r="C208" s="173" t="s">
        <v>95</v>
      </c>
      <c r="D208" s="173" t="s">
        <v>61</v>
      </c>
      <c r="E208" s="173" t="s">
        <v>133</v>
      </c>
      <c r="F208" s="173" t="s">
        <v>92</v>
      </c>
      <c r="G208" s="173" t="s">
        <v>307</v>
      </c>
      <c r="H208" s="173" t="s">
        <v>304</v>
      </c>
      <c r="I208" s="173" t="s">
        <v>69</v>
      </c>
      <c r="J208" s="173" t="s">
        <v>70</v>
      </c>
      <c r="K208" s="173" t="s">
        <v>336</v>
      </c>
      <c r="L208" s="173" t="s">
        <v>171</v>
      </c>
      <c r="M208" s="173" t="s">
        <v>316</v>
      </c>
      <c r="N208" s="173" t="s">
        <v>367</v>
      </c>
      <c r="O208" s="174" t="s">
        <v>329</v>
      </c>
      <c r="P208" s="174" t="s">
        <v>362</v>
      </c>
    </row>
    <row r="209" spans="1:16" x14ac:dyDescent="0.25">
      <c r="A209" s="172" t="s">
        <v>479</v>
      </c>
      <c r="B209" s="173" t="s">
        <v>66</v>
      </c>
      <c r="C209" s="173" t="s">
        <v>56</v>
      </c>
      <c r="D209" s="173" t="s">
        <v>53</v>
      </c>
      <c r="E209" s="173" t="s">
        <v>300</v>
      </c>
      <c r="F209" s="173" t="s">
        <v>305</v>
      </c>
      <c r="G209" s="173" t="s">
        <v>194</v>
      </c>
      <c r="H209" s="173" t="s">
        <v>711</v>
      </c>
      <c r="I209" s="173" t="s">
        <v>214</v>
      </c>
      <c r="J209" s="173" t="s">
        <v>216</v>
      </c>
      <c r="K209" s="173" t="s">
        <v>336</v>
      </c>
      <c r="L209" s="173" t="s">
        <v>332</v>
      </c>
      <c r="M209" s="173" t="s">
        <v>341</v>
      </c>
      <c r="N209" s="173" t="s">
        <v>147</v>
      </c>
      <c r="O209" s="174" t="s">
        <v>329</v>
      </c>
      <c r="P209" s="174" t="s">
        <v>367</v>
      </c>
    </row>
    <row r="210" spans="1:16" x14ac:dyDescent="0.25">
      <c r="A210" s="172" t="s">
        <v>480</v>
      </c>
      <c r="B210" s="173" t="s">
        <v>80</v>
      </c>
      <c r="C210" s="173" t="s">
        <v>53</v>
      </c>
      <c r="D210" s="173" t="s">
        <v>707</v>
      </c>
      <c r="E210" s="173" t="s">
        <v>300</v>
      </c>
      <c r="F210" s="173" t="s">
        <v>309</v>
      </c>
      <c r="G210" s="173" t="s">
        <v>146</v>
      </c>
      <c r="H210" s="173" t="s">
        <v>189</v>
      </c>
      <c r="I210" s="173" t="s">
        <v>214</v>
      </c>
      <c r="J210" s="173" t="s">
        <v>172</v>
      </c>
      <c r="K210" s="173" t="s">
        <v>324</v>
      </c>
      <c r="L210" s="173" t="s">
        <v>332</v>
      </c>
      <c r="M210" s="173" t="s">
        <v>341</v>
      </c>
      <c r="N210" s="173" t="s">
        <v>147</v>
      </c>
      <c r="O210" s="174" t="s">
        <v>350</v>
      </c>
      <c r="P210" s="174" t="s">
        <v>329</v>
      </c>
    </row>
    <row r="211" spans="1:16" x14ac:dyDescent="0.25">
      <c r="A211" s="172" t="s">
        <v>248</v>
      </c>
      <c r="B211" s="173" t="s">
        <v>76</v>
      </c>
      <c r="C211" s="173" t="s">
        <v>52</v>
      </c>
      <c r="D211" s="173" t="s">
        <v>49</v>
      </c>
      <c r="E211" s="173" t="s">
        <v>50</v>
      </c>
      <c r="F211" s="173" t="s">
        <v>303</v>
      </c>
      <c r="G211" s="173" t="s">
        <v>310</v>
      </c>
      <c r="H211" s="173" t="s">
        <v>216</v>
      </c>
      <c r="I211" s="173" t="s">
        <v>214</v>
      </c>
      <c r="J211" s="173" t="s">
        <v>711</v>
      </c>
      <c r="K211" s="173" t="s">
        <v>324</v>
      </c>
      <c r="L211" s="173" t="s">
        <v>202</v>
      </c>
      <c r="M211" s="173" t="s">
        <v>336</v>
      </c>
      <c r="N211" s="173" t="s">
        <v>371</v>
      </c>
      <c r="O211" s="174" t="s">
        <v>147</v>
      </c>
      <c r="P211" s="174" t="s">
        <v>372</v>
      </c>
    </row>
    <row r="212" spans="1:16" x14ac:dyDescent="0.25">
      <c r="A212" s="172" t="s">
        <v>100</v>
      </c>
      <c r="B212" s="173" t="s">
        <v>61</v>
      </c>
      <c r="C212" s="173" t="s">
        <v>56</v>
      </c>
      <c r="D212" s="173" t="s">
        <v>707</v>
      </c>
      <c r="E212" s="173" t="s">
        <v>300</v>
      </c>
      <c r="F212" s="173" t="s">
        <v>305</v>
      </c>
      <c r="G212" s="173" t="s">
        <v>146</v>
      </c>
      <c r="H212" s="173" t="s">
        <v>216</v>
      </c>
      <c r="I212" s="173" t="s">
        <v>214</v>
      </c>
      <c r="J212" s="173" t="s">
        <v>711</v>
      </c>
      <c r="K212" s="173" t="s">
        <v>336</v>
      </c>
      <c r="L212" s="173" t="s">
        <v>370</v>
      </c>
      <c r="M212" s="173" t="s">
        <v>324</v>
      </c>
      <c r="N212" s="173" t="s">
        <v>288</v>
      </c>
      <c r="O212" s="173" t="s">
        <v>240</v>
      </c>
      <c r="P212" s="174" t="s">
        <v>147</v>
      </c>
    </row>
    <row r="213" spans="1:16" x14ac:dyDescent="0.25">
      <c r="A213" s="172" t="s">
        <v>455</v>
      </c>
      <c r="B213" s="173" t="s">
        <v>66</v>
      </c>
      <c r="C213" s="173" t="s">
        <v>76</v>
      </c>
      <c r="D213" s="173" t="s">
        <v>707</v>
      </c>
      <c r="E213" s="173" t="s">
        <v>305</v>
      </c>
      <c r="F213" s="173" t="s">
        <v>92</v>
      </c>
      <c r="G213" s="173" t="s">
        <v>146</v>
      </c>
      <c r="H213" s="173" t="s">
        <v>216</v>
      </c>
      <c r="I213" s="173" t="s">
        <v>214</v>
      </c>
      <c r="J213" s="173" t="s">
        <v>308</v>
      </c>
      <c r="K213" s="173" t="s">
        <v>324</v>
      </c>
      <c r="L213" s="173" t="s">
        <v>339</v>
      </c>
      <c r="M213" s="173" t="s">
        <v>311</v>
      </c>
      <c r="N213" s="173" t="s">
        <v>371</v>
      </c>
      <c r="O213" s="174" t="s">
        <v>208</v>
      </c>
      <c r="P213" s="174" t="s">
        <v>357</v>
      </c>
    </row>
  </sheetData>
  <sortState xmlns:xlrd2="http://schemas.microsoft.com/office/spreadsheetml/2017/richdata2" ref="A2:AL68">
    <sortCondition ref="A2:A68"/>
  </sortState>
  <pageMargins left="0.01" right="0.01" top="0.2" bottom="0.2"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9A8B4-C578-4919-8FAA-CBD11D167D7F}">
  <dimension ref="A1:L107"/>
  <sheetViews>
    <sheetView showGridLines="0" workbookViewId="0">
      <selection activeCell="G3" sqref="G3:G27"/>
    </sheetView>
  </sheetViews>
  <sheetFormatPr defaultColWidth="8.875" defaultRowHeight="12.25" x14ac:dyDescent="0.25"/>
  <cols>
    <col min="1" max="1" width="1.375" style="1" customWidth="1"/>
    <col min="2" max="2" width="4.5" style="61" bestFit="1" customWidth="1"/>
    <col min="3" max="3" width="15" style="62" bestFit="1" customWidth="1"/>
    <col min="4" max="4" width="8.5" style="65" bestFit="1" customWidth="1"/>
    <col min="5" max="5" width="11.25" style="65" bestFit="1" customWidth="1"/>
    <col min="6" max="6" width="1.625" style="67" customWidth="1"/>
    <col min="7" max="7" width="11.25" style="63" bestFit="1" customWidth="1"/>
    <col min="8" max="8" width="0.625" style="64" customWidth="1"/>
    <col min="9" max="9" width="11.125" style="66" bestFit="1" customWidth="1"/>
    <col min="10" max="10" width="12.25" style="66" bestFit="1" customWidth="1"/>
    <col min="11" max="11" width="0.75" style="1" customWidth="1"/>
    <col min="12" max="16384" width="8.875" style="1"/>
  </cols>
  <sheetData>
    <row r="1" spans="1:12" ht="7.3" customHeight="1" thickBot="1" x14ac:dyDescent="0.3">
      <c r="A1" s="67"/>
      <c r="B1" s="69"/>
      <c r="C1" s="70"/>
      <c r="D1" s="74"/>
      <c r="E1" s="74"/>
      <c r="G1" s="71"/>
      <c r="H1" s="72"/>
      <c r="I1" s="73"/>
      <c r="J1" s="73"/>
      <c r="K1" s="67"/>
      <c r="L1" s="67"/>
    </row>
    <row r="2" spans="1:12" s="60" customFormat="1" ht="23.8" thickBot="1" x14ac:dyDescent="0.3">
      <c r="A2" s="68"/>
      <c r="B2" s="75" t="s">
        <v>129</v>
      </c>
      <c r="C2" s="76" t="s">
        <v>128</v>
      </c>
      <c r="D2" s="160" t="s">
        <v>298</v>
      </c>
      <c r="E2" s="79" t="s">
        <v>299</v>
      </c>
      <c r="F2" s="68"/>
      <c r="G2" s="96" t="s">
        <v>42</v>
      </c>
      <c r="H2" s="97"/>
      <c r="I2" s="77" t="s">
        <v>130</v>
      </c>
      <c r="J2" s="78" t="s">
        <v>131</v>
      </c>
      <c r="K2" s="68"/>
      <c r="L2" s="68"/>
    </row>
    <row r="3" spans="1:12" ht="12.9" thickTop="1" x14ac:dyDescent="0.25">
      <c r="A3" s="67"/>
      <c r="B3" s="80">
        <v>1</v>
      </c>
      <c r="C3" s="81"/>
      <c r="D3" s="161"/>
      <c r="E3" s="84"/>
      <c r="G3" s="151"/>
      <c r="H3" s="98"/>
      <c r="I3" s="82"/>
      <c r="J3" s="83"/>
      <c r="K3" s="67"/>
      <c r="L3" s="67"/>
    </row>
    <row r="4" spans="1:12" x14ac:dyDescent="0.25">
      <c r="A4" s="67"/>
      <c r="B4" s="85">
        <v>2</v>
      </c>
      <c r="C4" s="86"/>
      <c r="D4" s="162"/>
      <c r="E4" s="89"/>
      <c r="G4" s="152"/>
      <c r="H4" s="98"/>
      <c r="I4" s="87">
        <f>G3-G4</f>
        <v>0</v>
      </c>
      <c r="J4" s="88">
        <f>$G$3-G4</f>
        <v>0</v>
      </c>
      <c r="K4" s="67"/>
      <c r="L4" s="67"/>
    </row>
    <row r="5" spans="1:12" x14ac:dyDescent="0.25">
      <c r="A5" s="67"/>
      <c r="B5" s="85">
        <v>3</v>
      </c>
      <c r="C5" s="86"/>
      <c r="D5" s="162"/>
      <c r="E5" s="89"/>
      <c r="G5" s="152"/>
      <c r="H5" s="98"/>
      <c r="I5" s="87">
        <f t="shared" ref="I5:I27" si="0">G4-G5</f>
        <v>0</v>
      </c>
      <c r="J5" s="88">
        <f t="shared" ref="J5:J27" si="1">$G$3-G5</f>
        <v>0</v>
      </c>
      <c r="K5" s="67"/>
      <c r="L5" s="67"/>
    </row>
    <row r="6" spans="1:12" x14ac:dyDescent="0.25">
      <c r="A6" s="67"/>
      <c r="B6" s="85">
        <v>4</v>
      </c>
      <c r="C6" s="86"/>
      <c r="D6" s="162"/>
      <c r="E6" s="89"/>
      <c r="G6" s="152"/>
      <c r="H6" s="98"/>
      <c r="I6" s="87">
        <f t="shared" si="0"/>
        <v>0</v>
      </c>
      <c r="J6" s="88">
        <f t="shared" si="1"/>
        <v>0</v>
      </c>
      <c r="K6" s="67"/>
      <c r="L6" s="67"/>
    </row>
    <row r="7" spans="1:12" x14ac:dyDescent="0.25">
      <c r="A7" s="67"/>
      <c r="B7" s="85">
        <v>5</v>
      </c>
      <c r="C7" s="86"/>
      <c r="D7" s="162"/>
      <c r="E7" s="89"/>
      <c r="G7" s="152"/>
      <c r="H7" s="98"/>
      <c r="I7" s="87">
        <f t="shared" si="0"/>
        <v>0</v>
      </c>
      <c r="J7" s="88">
        <f t="shared" si="1"/>
        <v>0</v>
      </c>
      <c r="K7" s="67"/>
      <c r="L7" s="67"/>
    </row>
    <row r="8" spans="1:12" x14ac:dyDescent="0.25">
      <c r="A8" s="67"/>
      <c r="B8" s="85">
        <v>6</v>
      </c>
      <c r="C8" s="86"/>
      <c r="D8" s="162"/>
      <c r="E8" s="89"/>
      <c r="G8" s="152"/>
      <c r="H8" s="98"/>
      <c r="I8" s="87">
        <f t="shared" si="0"/>
        <v>0</v>
      </c>
      <c r="J8" s="88">
        <f t="shared" si="1"/>
        <v>0</v>
      </c>
      <c r="K8" s="67"/>
      <c r="L8" s="67"/>
    </row>
    <row r="9" spans="1:12" x14ac:dyDescent="0.25">
      <c r="A9" s="67"/>
      <c r="B9" s="85">
        <v>7</v>
      </c>
      <c r="C9" s="86"/>
      <c r="D9" s="162"/>
      <c r="E9" s="89"/>
      <c r="G9" s="152"/>
      <c r="H9" s="98"/>
      <c r="I9" s="87">
        <f t="shared" si="0"/>
        <v>0</v>
      </c>
      <c r="J9" s="88">
        <f t="shared" si="1"/>
        <v>0</v>
      </c>
      <c r="K9" s="67"/>
      <c r="L9" s="67"/>
    </row>
    <row r="10" spans="1:12" x14ac:dyDescent="0.25">
      <c r="A10" s="67"/>
      <c r="B10" s="85">
        <v>8</v>
      </c>
      <c r="C10" s="86"/>
      <c r="D10" s="162"/>
      <c r="E10" s="89"/>
      <c r="G10" s="152"/>
      <c r="H10" s="98"/>
      <c r="I10" s="87">
        <f t="shared" si="0"/>
        <v>0</v>
      </c>
      <c r="J10" s="88">
        <f t="shared" si="1"/>
        <v>0</v>
      </c>
      <c r="K10" s="67"/>
      <c r="L10" s="67"/>
    </row>
    <row r="11" spans="1:12" x14ac:dyDescent="0.25">
      <c r="A11" s="67"/>
      <c r="B11" s="85">
        <v>9</v>
      </c>
      <c r="C11" s="86"/>
      <c r="D11" s="162"/>
      <c r="E11" s="89"/>
      <c r="G11" s="152"/>
      <c r="H11" s="98"/>
      <c r="I11" s="87">
        <f t="shared" si="0"/>
        <v>0</v>
      </c>
      <c r="J11" s="88">
        <f t="shared" si="1"/>
        <v>0</v>
      </c>
      <c r="K11" s="67"/>
      <c r="L11" s="67"/>
    </row>
    <row r="12" spans="1:12" x14ac:dyDescent="0.25">
      <c r="A12" s="67"/>
      <c r="B12" s="85">
        <v>10</v>
      </c>
      <c r="C12" s="86"/>
      <c r="D12" s="162"/>
      <c r="E12" s="89"/>
      <c r="G12" s="152"/>
      <c r="H12" s="128"/>
      <c r="I12" s="87">
        <f t="shared" si="0"/>
        <v>0</v>
      </c>
      <c r="J12" s="88">
        <f t="shared" si="1"/>
        <v>0</v>
      </c>
      <c r="K12" s="67"/>
      <c r="L12" s="67"/>
    </row>
    <row r="13" spans="1:12" x14ac:dyDescent="0.25">
      <c r="A13" s="67"/>
      <c r="B13" s="80">
        <v>11</v>
      </c>
      <c r="C13" s="81"/>
      <c r="D13" s="161"/>
      <c r="E13" s="84"/>
      <c r="G13" s="151"/>
      <c r="H13" s="98"/>
      <c r="I13" s="82">
        <f t="shared" si="0"/>
        <v>0</v>
      </c>
      <c r="J13" s="83">
        <f t="shared" si="1"/>
        <v>0</v>
      </c>
      <c r="K13" s="67"/>
      <c r="L13" s="67"/>
    </row>
    <row r="14" spans="1:12" x14ac:dyDescent="0.25">
      <c r="A14" s="67"/>
      <c r="B14" s="85">
        <v>12</v>
      </c>
      <c r="C14" s="86"/>
      <c r="D14" s="162"/>
      <c r="E14" s="89"/>
      <c r="G14" s="152"/>
      <c r="H14" s="98"/>
      <c r="I14" s="87">
        <f t="shared" si="0"/>
        <v>0</v>
      </c>
      <c r="J14" s="88">
        <f t="shared" si="1"/>
        <v>0</v>
      </c>
      <c r="K14" s="67"/>
      <c r="L14" s="67"/>
    </row>
    <row r="15" spans="1:12" x14ac:dyDescent="0.25">
      <c r="A15" s="67"/>
      <c r="B15" s="85">
        <v>13</v>
      </c>
      <c r="C15" s="86"/>
      <c r="D15" s="162"/>
      <c r="E15" s="89"/>
      <c r="G15" s="152"/>
      <c r="H15" s="98"/>
      <c r="I15" s="87">
        <f t="shared" si="0"/>
        <v>0</v>
      </c>
      <c r="J15" s="88">
        <f t="shared" si="1"/>
        <v>0</v>
      </c>
      <c r="K15" s="67"/>
      <c r="L15" s="67"/>
    </row>
    <row r="16" spans="1:12" x14ac:dyDescent="0.25">
      <c r="A16" s="67"/>
      <c r="B16" s="85">
        <v>14</v>
      </c>
      <c r="C16" s="86"/>
      <c r="D16" s="162"/>
      <c r="E16" s="89"/>
      <c r="G16" s="152"/>
      <c r="H16" s="98"/>
      <c r="I16" s="87">
        <f t="shared" si="0"/>
        <v>0</v>
      </c>
      <c r="J16" s="88">
        <f t="shared" si="1"/>
        <v>0</v>
      </c>
      <c r="K16" s="67"/>
      <c r="L16" s="67"/>
    </row>
    <row r="17" spans="1:12" x14ac:dyDescent="0.25">
      <c r="A17" s="67"/>
      <c r="B17" s="85">
        <v>15</v>
      </c>
      <c r="C17" s="86"/>
      <c r="D17" s="162"/>
      <c r="E17" s="89"/>
      <c r="G17" s="152"/>
      <c r="H17" s="98"/>
      <c r="I17" s="87">
        <f t="shared" si="0"/>
        <v>0</v>
      </c>
      <c r="J17" s="88">
        <f t="shared" si="1"/>
        <v>0</v>
      </c>
      <c r="K17" s="67"/>
      <c r="L17" s="67"/>
    </row>
    <row r="18" spans="1:12" x14ac:dyDescent="0.25">
      <c r="A18" s="67"/>
      <c r="B18" s="85">
        <v>16</v>
      </c>
      <c r="C18" s="86"/>
      <c r="D18" s="162"/>
      <c r="E18" s="89"/>
      <c r="G18" s="152"/>
      <c r="H18" s="98"/>
      <c r="I18" s="87">
        <f t="shared" si="0"/>
        <v>0</v>
      </c>
      <c r="J18" s="88">
        <f t="shared" si="1"/>
        <v>0</v>
      </c>
      <c r="K18" s="67"/>
      <c r="L18" s="67"/>
    </row>
    <row r="19" spans="1:12" x14ac:dyDescent="0.25">
      <c r="A19" s="67"/>
      <c r="B19" s="85">
        <v>17</v>
      </c>
      <c r="C19" s="86"/>
      <c r="D19" s="162"/>
      <c r="E19" s="89"/>
      <c r="G19" s="152"/>
      <c r="H19" s="98"/>
      <c r="I19" s="87">
        <f t="shared" si="0"/>
        <v>0</v>
      </c>
      <c r="J19" s="88">
        <f t="shared" si="1"/>
        <v>0</v>
      </c>
      <c r="K19" s="67"/>
      <c r="L19" s="67"/>
    </row>
    <row r="20" spans="1:12" x14ac:dyDescent="0.25">
      <c r="A20" s="67"/>
      <c r="B20" s="85">
        <v>18</v>
      </c>
      <c r="C20" s="86"/>
      <c r="D20" s="162"/>
      <c r="E20" s="89"/>
      <c r="G20" s="152"/>
      <c r="H20" s="98"/>
      <c r="I20" s="87">
        <f t="shared" si="0"/>
        <v>0</v>
      </c>
      <c r="J20" s="88">
        <f t="shared" si="1"/>
        <v>0</v>
      </c>
      <c r="K20" s="67"/>
      <c r="L20" s="67"/>
    </row>
    <row r="21" spans="1:12" x14ac:dyDescent="0.25">
      <c r="A21" s="67"/>
      <c r="B21" s="85">
        <v>19</v>
      </c>
      <c r="C21" s="86"/>
      <c r="D21" s="162"/>
      <c r="E21" s="89"/>
      <c r="G21" s="152"/>
      <c r="H21" s="98"/>
      <c r="I21" s="87">
        <f t="shared" si="0"/>
        <v>0</v>
      </c>
      <c r="J21" s="88">
        <f t="shared" si="1"/>
        <v>0</v>
      </c>
      <c r="K21" s="67"/>
      <c r="L21" s="67"/>
    </row>
    <row r="22" spans="1:12" x14ac:dyDescent="0.25">
      <c r="A22" s="67"/>
      <c r="B22" s="85">
        <v>20</v>
      </c>
      <c r="C22" s="86"/>
      <c r="D22" s="162"/>
      <c r="E22" s="89"/>
      <c r="G22" s="152"/>
      <c r="H22" s="98"/>
      <c r="I22" s="87">
        <f t="shared" si="0"/>
        <v>0</v>
      </c>
      <c r="J22" s="88">
        <f t="shared" si="1"/>
        <v>0</v>
      </c>
      <c r="K22" s="67"/>
      <c r="L22" s="67"/>
    </row>
    <row r="23" spans="1:12" x14ac:dyDescent="0.25">
      <c r="A23" s="67"/>
      <c r="B23" s="85">
        <v>21</v>
      </c>
      <c r="C23" s="86"/>
      <c r="D23" s="162"/>
      <c r="E23" s="89"/>
      <c r="G23" s="152"/>
      <c r="H23" s="98"/>
      <c r="I23" s="87">
        <f t="shared" si="0"/>
        <v>0</v>
      </c>
      <c r="J23" s="88">
        <f t="shared" si="1"/>
        <v>0</v>
      </c>
      <c r="K23" s="67"/>
      <c r="L23" s="67"/>
    </row>
    <row r="24" spans="1:12" x14ac:dyDescent="0.25">
      <c r="A24" s="67"/>
      <c r="B24" s="85">
        <v>22</v>
      </c>
      <c r="C24" s="86"/>
      <c r="D24" s="162"/>
      <c r="E24" s="89"/>
      <c r="G24" s="152"/>
      <c r="H24" s="98"/>
      <c r="I24" s="87">
        <f t="shared" si="0"/>
        <v>0</v>
      </c>
      <c r="J24" s="88">
        <f t="shared" si="1"/>
        <v>0</v>
      </c>
      <c r="K24" s="67"/>
      <c r="L24" s="67"/>
    </row>
    <row r="25" spans="1:12" x14ac:dyDescent="0.25">
      <c r="A25" s="67"/>
      <c r="B25" s="85">
        <v>23</v>
      </c>
      <c r="C25" s="86"/>
      <c r="D25" s="162"/>
      <c r="E25" s="89"/>
      <c r="G25" s="152"/>
      <c r="H25" s="98"/>
      <c r="I25" s="87">
        <f t="shared" si="0"/>
        <v>0</v>
      </c>
      <c r="J25" s="88">
        <f t="shared" si="1"/>
        <v>0</v>
      </c>
      <c r="K25" s="67"/>
      <c r="L25" s="67"/>
    </row>
    <row r="26" spans="1:12" x14ac:dyDescent="0.25">
      <c r="A26" s="67"/>
      <c r="B26" s="85">
        <v>24</v>
      </c>
      <c r="C26" s="86"/>
      <c r="D26" s="162"/>
      <c r="E26" s="89"/>
      <c r="G26" s="152"/>
      <c r="H26" s="98"/>
      <c r="I26" s="87">
        <f t="shared" si="0"/>
        <v>0</v>
      </c>
      <c r="J26" s="88">
        <f t="shared" si="1"/>
        <v>0</v>
      </c>
      <c r="K26" s="67"/>
      <c r="L26" s="67"/>
    </row>
    <row r="27" spans="1:12" ht="12.9" thickBot="1" x14ac:dyDescent="0.3">
      <c r="A27" s="67"/>
      <c r="B27" s="90">
        <v>25</v>
      </c>
      <c r="C27" s="91"/>
      <c r="D27" s="163"/>
      <c r="E27" s="95"/>
      <c r="G27" s="153"/>
      <c r="H27" s="92"/>
      <c r="I27" s="93">
        <f t="shared" si="0"/>
        <v>0</v>
      </c>
      <c r="J27" s="94">
        <f t="shared" si="1"/>
        <v>0</v>
      </c>
      <c r="K27" s="67"/>
      <c r="L27" s="67"/>
    </row>
    <row r="28" spans="1:12" x14ac:dyDescent="0.25">
      <c r="A28" s="67"/>
      <c r="B28" s="69"/>
      <c r="C28" s="70"/>
      <c r="D28" s="74"/>
      <c r="E28" s="74"/>
      <c r="G28" s="71"/>
      <c r="H28" s="72"/>
      <c r="I28" s="73"/>
      <c r="J28" s="73"/>
      <c r="K28" s="67"/>
      <c r="L28" s="67"/>
    </row>
    <row r="31" spans="1:12" x14ac:dyDescent="0.25">
      <c r="E31" s="129"/>
      <c r="H31" s="130"/>
      <c r="I31" s="131"/>
    </row>
    <row r="32" spans="1:12" x14ac:dyDescent="0.25">
      <c r="E32" s="129"/>
      <c r="H32" s="130"/>
      <c r="I32" s="131"/>
    </row>
    <row r="33" spans="5:9" x14ac:dyDescent="0.25">
      <c r="E33" s="129"/>
      <c r="H33" s="130"/>
      <c r="I33" s="131"/>
    </row>
    <row r="34" spans="5:9" x14ac:dyDescent="0.25">
      <c r="E34" s="129"/>
      <c r="H34" s="130"/>
      <c r="I34" s="131"/>
    </row>
    <row r="35" spans="5:9" x14ac:dyDescent="0.25">
      <c r="E35" s="129"/>
      <c r="H35" s="130"/>
      <c r="I35" s="131"/>
    </row>
    <row r="36" spans="5:9" x14ac:dyDescent="0.25">
      <c r="E36" s="129"/>
      <c r="H36" s="130"/>
      <c r="I36" s="131"/>
    </row>
    <row r="37" spans="5:9" x14ac:dyDescent="0.25">
      <c r="E37" s="129"/>
      <c r="H37" s="130"/>
      <c r="I37" s="131"/>
    </row>
    <row r="38" spans="5:9" x14ac:dyDescent="0.25">
      <c r="E38" s="129"/>
      <c r="H38" s="130"/>
      <c r="I38" s="131"/>
    </row>
    <row r="39" spans="5:9" x14ac:dyDescent="0.25">
      <c r="E39" s="129"/>
      <c r="H39" s="130"/>
      <c r="I39" s="131"/>
    </row>
    <row r="40" spans="5:9" x14ac:dyDescent="0.25">
      <c r="E40" s="129"/>
      <c r="H40" s="130"/>
      <c r="I40" s="131"/>
    </row>
    <row r="41" spans="5:9" x14ac:dyDescent="0.25">
      <c r="E41" s="129"/>
      <c r="H41" s="130"/>
      <c r="I41" s="131"/>
    </row>
    <row r="42" spans="5:9" x14ac:dyDescent="0.25">
      <c r="E42" s="129"/>
      <c r="H42" s="130"/>
      <c r="I42" s="131"/>
    </row>
    <row r="43" spans="5:9" x14ac:dyDescent="0.25">
      <c r="E43" s="129"/>
      <c r="H43" s="130"/>
      <c r="I43" s="131"/>
    </row>
    <row r="44" spans="5:9" x14ac:dyDescent="0.25">
      <c r="E44" s="129"/>
      <c r="H44" s="130"/>
      <c r="I44" s="131"/>
    </row>
    <row r="45" spans="5:9" x14ac:dyDescent="0.25">
      <c r="E45" s="129"/>
      <c r="H45" s="130"/>
      <c r="I45" s="131"/>
    </row>
    <row r="46" spans="5:9" x14ac:dyDescent="0.25">
      <c r="E46" s="129"/>
      <c r="H46" s="130"/>
      <c r="I46" s="131"/>
    </row>
    <row r="47" spans="5:9" x14ac:dyDescent="0.25">
      <c r="E47" s="129"/>
      <c r="H47" s="130"/>
      <c r="I47" s="131"/>
    </row>
    <row r="48" spans="5:9" x14ac:dyDescent="0.25">
      <c r="E48" s="129"/>
      <c r="H48" s="130"/>
      <c r="I48" s="131"/>
    </row>
    <row r="49" spans="5:9" x14ac:dyDescent="0.25">
      <c r="E49" s="129"/>
      <c r="H49" s="130"/>
      <c r="I49" s="131"/>
    </row>
    <row r="50" spans="5:9" x14ac:dyDescent="0.25">
      <c r="E50" s="129"/>
      <c r="H50" s="130"/>
      <c r="I50" s="131"/>
    </row>
    <row r="51" spans="5:9" x14ac:dyDescent="0.25">
      <c r="E51" s="129"/>
      <c r="H51" s="130"/>
      <c r="I51" s="131"/>
    </row>
    <row r="52" spans="5:9" x14ac:dyDescent="0.25">
      <c r="E52" s="129"/>
      <c r="H52" s="130"/>
      <c r="I52" s="131"/>
    </row>
    <row r="53" spans="5:9" x14ac:dyDescent="0.25">
      <c r="E53" s="129"/>
      <c r="H53" s="130"/>
      <c r="I53" s="131"/>
    </row>
    <row r="54" spans="5:9" x14ac:dyDescent="0.25">
      <c r="E54" s="129"/>
      <c r="H54" s="130"/>
      <c r="I54" s="131"/>
    </row>
    <row r="55" spans="5:9" x14ac:dyDescent="0.25">
      <c r="E55" s="129"/>
      <c r="H55" s="130"/>
      <c r="I55" s="131"/>
    </row>
    <row r="56" spans="5:9" x14ac:dyDescent="0.25">
      <c r="E56" s="129"/>
      <c r="H56" s="130"/>
      <c r="I56" s="131"/>
    </row>
    <row r="57" spans="5:9" x14ac:dyDescent="0.25">
      <c r="E57" s="129"/>
      <c r="H57" s="130"/>
      <c r="I57" s="131"/>
    </row>
    <row r="58" spans="5:9" x14ac:dyDescent="0.25">
      <c r="E58" s="129"/>
      <c r="H58" s="130"/>
      <c r="I58" s="131"/>
    </row>
    <row r="59" spans="5:9" x14ac:dyDescent="0.25">
      <c r="E59" s="129"/>
      <c r="H59" s="130"/>
      <c r="I59" s="131"/>
    </row>
    <row r="60" spans="5:9" x14ac:dyDescent="0.25">
      <c r="E60" s="129"/>
      <c r="H60" s="130"/>
      <c r="I60" s="131"/>
    </row>
    <row r="61" spans="5:9" x14ac:dyDescent="0.25">
      <c r="E61" s="129"/>
      <c r="H61" s="130"/>
      <c r="I61" s="131"/>
    </row>
    <row r="62" spans="5:9" x14ac:dyDescent="0.25">
      <c r="E62" s="129"/>
      <c r="H62" s="130"/>
      <c r="I62" s="131"/>
    </row>
    <row r="63" spans="5:9" x14ac:dyDescent="0.25">
      <c r="E63" s="129"/>
      <c r="H63" s="130"/>
      <c r="I63" s="131"/>
    </row>
    <row r="64" spans="5:9" x14ac:dyDescent="0.25">
      <c r="E64" s="129"/>
      <c r="H64" s="130"/>
      <c r="I64" s="131"/>
    </row>
    <row r="65" spans="5:9" x14ac:dyDescent="0.25">
      <c r="E65" s="129"/>
      <c r="H65" s="130"/>
      <c r="I65" s="131"/>
    </row>
    <row r="66" spans="5:9" x14ac:dyDescent="0.25">
      <c r="E66" s="129"/>
      <c r="H66" s="130"/>
      <c r="I66" s="131"/>
    </row>
    <row r="67" spans="5:9" x14ac:dyDescent="0.25">
      <c r="E67" s="129"/>
      <c r="H67" s="130"/>
      <c r="I67" s="131"/>
    </row>
    <row r="68" spans="5:9" x14ac:dyDescent="0.25">
      <c r="E68" s="129"/>
      <c r="H68" s="130"/>
      <c r="I68" s="131"/>
    </row>
    <row r="69" spans="5:9" x14ac:dyDescent="0.25">
      <c r="E69" s="129"/>
      <c r="H69" s="130"/>
      <c r="I69" s="131"/>
    </row>
    <row r="70" spans="5:9" x14ac:dyDescent="0.25">
      <c r="E70" s="129"/>
      <c r="H70" s="130"/>
      <c r="I70" s="131"/>
    </row>
    <row r="71" spans="5:9" x14ac:dyDescent="0.25">
      <c r="E71" s="129"/>
      <c r="H71" s="130"/>
      <c r="I71" s="131"/>
    </row>
    <row r="72" spans="5:9" x14ac:dyDescent="0.25">
      <c r="E72" s="129"/>
      <c r="H72" s="130"/>
      <c r="I72" s="131"/>
    </row>
    <row r="73" spans="5:9" x14ac:dyDescent="0.25">
      <c r="E73" s="129"/>
      <c r="H73" s="130"/>
      <c r="I73" s="131"/>
    </row>
    <row r="74" spans="5:9" x14ac:dyDescent="0.25">
      <c r="E74" s="129"/>
      <c r="H74" s="130"/>
      <c r="I74" s="131"/>
    </row>
    <row r="75" spans="5:9" x14ac:dyDescent="0.25">
      <c r="E75" s="129"/>
      <c r="H75" s="130"/>
      <c r="I75" s="131"/>
    </row>
    <row r="76" spans="5:9" x14ac:dyDescent="0.25">
      <c r="E76" s="129"/>
      <c r="H76" s="130"/>
      <c r="I76" s="131"/>
    </row>
    <row r="77" spans="5:9" x14ac:dyDescent="0.25">
      <c r="E77" s="129"/>
      <c r="H77" s="130"/>
      <c r="I77" s="131"/>
    </row>
    <row r="78" spans="5:9" x14ac:dyDescent="0.25">
      <c r="E78" s="129"/>
      <c r="H78" s="130"/>
      <c r="I78" s="131"/>
    </row>
    <row r="79" spans="5:9" x14ac:dyDescent="0.25">
      <c r="E79" s="129"/>
      <c r="H79" s="130"/>
      <c r="I79" s="131"/>
    </row>
    <row r="80" spans="5:9" x14ac:dyDescent="0.25">
      <c r="E80" s="129"/>
      <c r="H80" s="130"/>
      <c r="I80" s="131"/>
    </row>
    <row r="81" spans="5:9" x14ac:dyDescent="0.25">
      <c r="E81" s="129"/>
      <c r="H81" s="130"/>
      <c r="I81" s="131"/>
    </row>
    <row r="82" spans="5:9" x14ac:dyDescent="0.25">
      <c r="E82" s="129"/>
      <c r="H82" s="130"/>
      <c r="I82" s="131"/>
    </row>
    <row r="83" spans="5:9" x14ac:dyDescent="0.25">
      <c r="E83" s="129"/>
      <c r="H83" s="130"/>
      <c r="I83" s="131"/>
    </row>
    <row r="84" spans="5:9" x14ac:dyDescent="0.25">
      <c r="E84" s="129"/>
      <c r="H84" s="130"/>
      <c r="I84" s="131"/>
    </row>
    <row r="85" spans="5:9" x14ac:dyDescent="0.25">
      <c r="E85" s="129"/>
      <c r="H85" s="130"/>
      <c r="I85" s="131"/>
    </row>
    <row r="86" spans="5:9" x14ac:dyDescent="0.25">
      <c r="E86" s="129"/>
      <c r="H86" s="130"/>
      <c r="I86" s="131"/>
    </row>
    <row r="87" spans="5:9" x14ac:dyDescent="0.25">
      <c r="E87" s="129"/>
      <c r="H87" s="130"/>
      <c r="I87" s="131"/>
    </row>
    <row r="88" spans="5:9" x14ac:dyDescent="0.25">
      <c r="E88" s="129"/>
      <c r="H88" s="130"/>
      <c r="I88" s="131"/>
    </row>
    <row r="89" spans="5:9" ht="10.199999999999999" customHeight="1" x14ac:dyDescent="0.25">
      <c r="E89" s="129"/>
      <c r="H89" s="130"/>
      <c r="I89" s="131"/>
    </row>
    <row r="90" spans="5:9" ht="10.199999999999999" customHeight="1" x14ac:dyDescent="0.25">
      <c r="E90" s="129"/>
      <c r="H90" s="130"/>
      <c r="I90" s="131"/>
    </row>
    <row r="91" spans="5:9" ht="10.199999999999999" customHeight="1" x14ac:dyDescent="0.25">
      <c r="E91" s="129"/>
      <c r="H91" s="130"/>
      <c r="I91" s="131"/>
    </row>
    <row r="92" spans="5:9" ht="10.199999999999999" customHeight="1" x14ac:dyDescent="0.25">
      <c r="E92" s="129"/>
      <c r="H92" s="130"/>
      <c r="I92" s="131"/>
    </row>
    <row r="93" spans="5:9" ht="10.199999999999999" customHeight="1" x14ac:dyDescent="0.25">
      <c r="E93" s="129"/>
      <c r="H93" s="130"/>
      <c r="I93" s="131"/>
    </row>
    <row r="94" spans="5:9" ht="10.199999999999999" customHeight="1" x14ac:dyDescent="0.25">
      <c r="E94" s="129"/>
      <c r="H94" s="130"/>
      <c r="I94" s="131"/>
    </row>
    <row r="95" spans="5:9" ht="10.199999999999999" customHeight="1" x14ac:dyDescent="0.25">
      <c r="E95" s="129"/>
      <c r="H95" s="130"/>
      <c r="I95" s="131"/>
    </row>
    <row r="96" spans="5:9" ht="10.199999999999999" customHeight="1" x14ac:dyDescent="0.25">
      <c r="E96" s="129"/>
      <c r="H96" s="130"/>
      <c r="I96" s="131"/>
    </row>
    <row r="97" spans="5:9" x14ac:dyDescent="0.25">
      <c r="E97" s="129"/>
      <c r="H97" s="130"/>
      <c r="I97" s="131"/>
    </row>
    <row r="98" spans="5:9" x14ac:dyDescent="0.25">
      <c r="E98" s="129"/>
      <c r="H98" s="130"/>
      <c r="I98" s="131"/>
    </row>
    <row r="99" spans="5:9" x14ac:dyDescent="0.25">
      <c r="E99" s="129"/>
      <c r="H99" s="130"/>
      <c r="I99" s="131"/>
    </row>
    <row r="100" spans="5:9" x14ac:dyDescent="0.25">
      <c r="E100" s="129"/>
      <c r="H100" s="130"/>
      <c r="I100" s="131"/>
    </row>
    <row r="101" spans="5:9" x14ac:dyDescent="0.25">
      <c r="E101" s="129"/>
      <c r="H101" s="130"/>
      <c r="I101" s="131"/>
    </row>
    <row r="102" spans="5:9" x14ac:dyDescent="0.25">
      <c r="E102" s="129"/>
      <c r="H102" s="130"/>
      <c r="I102" s="131"/>
    </row>
    <row r="103" spans="5:9" x14ac:dyDescent="0.25">
      <c r="E103" s="129"/>
      <c r="H103" s="130"/>
      <c r="I103" s="131"/>
    </row>
    <row r="104" spans="5:9" x14ac:dyDescent="0.25">
      <c r="E104" s="129"/>
      <c r="H104" s="130"/>
      <c r="I104" s="131"/>
    </row>
    <row r="105" spans="5:9" x14ac:dyDescent="0.25">
      <c r="E105" s="129"/>
      <c r="H105" s="130"/>
      <c r="I105" s="131"/>
    </row>
    <row r="106" spans="5:9" x14ac:dyDescent="0.25">
      <c r="E106" s="129"/>
      <c r="H106" s="130"/>
      <c r="I106" s="131"/>
    </row>
    <row r="107" spans="5:9" x14ac:dyDescent="0.25">
      <c r="E107" s="129"/>
      <c r="H107" s="130"/>
      <c r="I107" s="13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CC00"/>
  </sheetPr>
  <dimension ref="A1:Q91"/>
  <sheetViews>
    <sheetView showGridLines="0" workbookViewId="0">
      <selection activeCell="S11" sqref="S11"/>
    </sheetView>
  </sheetViews>
  <sheetFormatPr defaultColWidth="41.375" defaultRowHeight="11.55" x14ac:dyDescent="0.2"/>
  <cols>
    <col min="1" max="1" width="4.375" style="1" bestFit="1" customWidth="1"/>
    <col min="2" max="2" width="5.625" style="1" bestFit="1" customWidth="1"/>
    <col min="3" max="3" width="2.625" style="1" customWidth="1"/>
    <col min="4" max="4" width="20.75" style="1" customWidth="1"/>
    <col min="5" max="5" width="12.625" style="1" bestFit="1" customWidth="1"/>
    <col min="6" max="6" width="8.75" style="1" bestFit="1" customWidth="1"/>
    <col min="7" max="7" width="5" style="1" bestFit="1" customWidth="1"/>
    <col min="8" max="8" width="1.75" style="1" customWidth="1"/>
    <col min="9" max="9" width="18" style="1" bestFit="1" customWidth="1"/>
    <col min="10" max="10" width="12.625" style="1" bestFit="1" customWidth="1"/>
    <col min="11" max="11" width="8.75" style="1" bestFit="1" customWidth="1"/>
    <col min="12" max="12" width="5" style="1" bestFit="1" customWidth="1"/>
    <col min="13" max="14" width="2.25" style="1" customWidth="1"/>
    <col min="15" max="15" width="1.5" style="1" customWidth="1"/>
    <col min="16" max="16" width="5" style="1" bestFit="1" customWidth="1"/>
    <col min="17" max="17" width="7.875" style="1" bestFit="1" customWidth="1"/>
    <col min="18" max="16384" width="41.375" style="1"/>
  </cols>
  <sheetData>
    <row r="1" spans="1:17" ht="12.25" thickBot="1" x14ac:dyDescent="0.25">
      <c r="A1" s="2">
        <f>SUM(E3:E91,J3:J68)</f>
        <v>3180</v>
      </c>
      <c r="B1" s="3">
        <f>SUM(A1)/15</f>
        <v>212</v>
      </c>
      <c r="C1" s="4"/>
      <c r="D1" s="4"/>
      <c r="E1" s="5"/>
      <c r="F1" s="5"/>
      <c r="G1" s="5"/>
      <c r="H1" s="4"/>
      <c r="I1" s="4"/>
      <c r="J1" s="4"/>
      <c r="K1" s="6"/>
      <c r="L1" s="4"/>
      <c r="M1" s="4"/>
      <c r="N1" s="4"/>
      <c r="Q1" s="1">
        <v>212</v>
      </c>
    </row>
    <row r="2" spans="1:17" s="13" customFormat="1" ht="23.8" thickBot="1" x14ac:dyDescent="0.3">
      <c r="A2" s="7"/>
      <c r="B2" s="7"/>
      <c r="C2" s="8"/>
      <c r="D2" s="9" t="s">
        <v>1</v>
      </c>
      <c r="E2" s="10" t="s">
        <v>2</v>
      </c>
      <c r="F2" s="132" t="s">
        <v>3</v>
      </c>
      <c r="G2" s="12" t="s">
        <v>4</v>
      </c>
      <c r="H2" s="8"/>
      <c r="I2" s="9" t="s">
        <v>1</v>
      </c>
      <c r="J2" s="10" t="s">
        <v>2</v>
      </c>
      <c r="K2" s="11" t="s">
        <v>3</v>
      </c>
      <c r="L2" s="12" t="s">
        <v>4</v>
      </c>
      <c r="M2" s="8"/>
      <c r="N2" s="8"/>
      <c r="P2" s="139" t="s">
        <v>7</v>
      </c>
      <c r="Q2" s="140" t="s">
        <v>8</v>
      </c>
    </row>
    <row r="3" spans="1:17" ht="13.6" x14ac:dyDescent="0.25">
      <c r="A3" s="14"/>
      <c r="B3" s="15"/>
      <c r="C3" s="4"/>
      <c r="D3" s="134" t="s">
        <v>76</v>
      </c>
      <c r="E3" s="135">
        <f>COUNTIF(SELECTIONS!$H$1:$AK$213,D3)</f>
        <v>25</v>
      </c>
      <c r="F3" s="136">
        <f>IFERROR(E3/$B$1,"")</f>
        <v>0.11792452830188679</v>
      </c>
      <c r="G3" s="137" t="s">
        <v>5</v>
      </c>
      <c r="H3" s="4"/>
      <c r="I3" s="19" t="s">
        <v>190</v>
      </c>
      <c r="J3" s="20">
        <f>COUNTIF(SELECTIONS!$H$1:$AK$213,I3)</f>
        <v>0</v>
      </c>
      <c r="K3" s="21">
        <f t="shared" ref="K3:K68" si="0">IFERROR(J3/$B$1,"")</f>
        <v>0</v>
      </c>
      <c r="L3" s="22" t="s">
        <v>6</v>
      </c>
      <c r="M3" s="4"/>
      <c r="N3" s="4"/>
      <c r="P3" s="141">
        <v>1</v>
      </c>
      <c r="Q3" s="142">
        <v>6000</v>
      </c>
    </row>
    <row r="4" spans="1:17" ht="13.6" x14ac:dyDescent="0.25">
      <c r="A4" s="14"/>
      <c r="B4" s="15"/>
      <c r="C4" s="4"/>
      <c r="D4" s="23" t="s">
        <v>58</v>
      </c>
      <c r="E4" s="24">
        <f>COUNTIF(SELECTIONS!$H$1:$AK$213,D4)</f>
        <v>1</v>
      </c>
      <c r="F4" s="133">
        <f t="shared" ref="F4:F91" si="1">IFERROR(E4/$B$1,"")</f>
        <v>4.7169811320754715E-3</v>
      </c>
      <c r="G4" s="26" t="s">
        <v>5</v>
      </c>
      <c r="H4" s="4"/>
      <c r="I4" s="27" t="s">
        <v>311</v>
      </c>
      <c r="J4" s="28">
        <f>COUNTIF(SELECTIONS!$H$1:$AK$213,I4)</f>
        <v>34</v>
      </c>
      <c r="K4" s="29">
        <f t="shared" si="0"/>
        <v>0.16037735849056603</v>
      </c>
      <c r="L4" s="30" t="s">
        <v>6</v>
      </c>
      <c r="M4" s="4"/>
      <c r="N4" s="4"/>
      <c r="P4" s="143">
        <v>2</v>
      </c>
      <c r="Q4" s="144">
        <v>3000</v>
      </c>
    </row>
    <row r="5" spans="1:17" ht="13.6" x14ac:dyDescent="0.25">
      <c r="A5" s="14"/>
      <c r="B5" s="15"/>
      <c r="C5" s="4"/>
      <c r="D5" s="23" t="s">
        <v>52</v>
      </c>
      <c r="E5" s="24">
        <f>COUNTIF(SELECTIONS!$H$1:$AK$213,D5)</f>
        <v>17</v>
      </c>
      <c r="F5" s="133">
        <f t="shared" si="1"/>
        <v>8.0188679245283015E-2</v>
      </c>
      <c r="G5" s="26" t="s">
        <v>5</v>
      </c>
      <c r="H5" s="4"/>
      <c r="I5" s="27" t="s">
        <v>327</v>
      </c>
      <c r="J5" s="28">
        <f>COUNTIF(SELECTIONS!$H$1:$AK$213,I5)</f>
        <v>5</v>
      </c>
      <c r="K5" s="29">
        <f t="shared" si="0"/>
        <v>2.358490566037736E-2</v>
      </c>
      <c r="L5" s="30" t="s">
        <v>6</v>
      </c>
      <c r="M5" s="4"/>
      <c r="N5" s="4"/>
      <c r="P5" s="143">
        <v>3</v>
      </c>
      <c r="Q5" s="144">
        <v>2000</v>
      </c>
    </row>
    <row r="6" spans="1:17" ht="13.6" x14ac:dyDescent="0.25">
      <c r="A6" s="14"/>
      <c r="B6" s="15"/>
      <c r="C6" s="4"/>
      <c r="D6" s="23" t="s">
        <v>169</v>
      </c>
      <c r="E6" s="24">
        <f>COUNTIF(SELECTIONS!$H$1:$AK$213,D6)</f>
        <v>38</v>
      </c>
      <c r="F6" s="133">
        <f t="shared" si="1"/>
        <v>0.17924528301886791</v>
      </c>
      <c r="G6" s="26" t="s">
        <v>5</v>
      </c>
      <c r="H6" s="4"/>
      <c r="I6" s="27" t="s">
        <v>328</v>
      </c>
      <c r="J6" s="28">
        <f>COUNTIF(SELECTIONS!$H$1:$AK$213,I6)</f>
        <v>34</v>
      </c>
      <c r="K6" s="29">
        <f t="shared" si="0"/>
        <v>0.16037735849056603</v>
      </c>
      <c r="L6" s="30" t="s">
        <v>6</v>
      </c>
      <c r="M6" s="4"/>
      <c r="N6" s="4"/>
      <c r="P6" s="143">
        <v>4</v>
      </c>
      <c r="Q6" s="144">
        <v>1750</v>
      </c>
    </row>
    <row r="7" spans="1:17" ht="13.6" x14ac:dyDescent="0.25">
      <c r="A7" s="14"/>
      <c r="B7" s="15"/>
      <c r="C7" s="4"/>
      <c r="D7" s="23" t="s">
        <v>95</v>
      </c>
      <c r="E7" s="24">
        <f>COUNTIF(SELECTIONS!$H$1:$AK$213,D7)</f>
        <v>20</v>
      </c>
      <c r="F7" s="133">
        <f t="shared" si="1"/>
        <v>9.4339622641509441E-2</v>
      </c>
      <c r="G7" s="26" t="s">
        <v>5</v>
      </c>
      <c r="H7" s="4"/>
      <c r="I7" s="27" t="s">
        <v>312</v>
      </c>
      <c r="J7" s="28">
        <f>COUNTIF(SELECTIONS!$H$1:$AK$213,I7)</f>
        <v>15</v>
      </c>
      <c r="K7" s="29">
        <f t="shared" si="0"/>
        <v>7.0754716981132074E-2</v>
      </c>
      <c r="L7" s="30" t="s">
        <v>6</v>
      </c>
      <c r="M7" s="4"/>
      <c r="N7" s="4"/>
      <c r="P7" s="143">
        <v>5</v>
      </c>
      <c r="Q7" s="144">
        <v>1500</v>
      </c>
    </row>
    <row r="8" spans="1:17" ht="13.6" x14ac:dyDescent="0.25">
      <c r="A8" s="14"/>
      <c r="B8" s="15"/>
      <c r="C8" s="4"/>
      <c r="D8" s="23" t="s">
        <v>75</v>
      </c>
      <c r="E8" s="24">
        <f>COUNTIF(SELECTIONS!$H$1:$AK$213,D8)</f>
        <v>8</v>
      </c>
      <c r="F8" s="133">
        <f t="shared" si="1"/>
        <v>3.7735849056603772E-2</v>
      </c>
      <c r="G8" s="26" t="s">
        <v>5</v>
      </c>
      <c r="H8" s="4"/>
      <c r="I8" s="27" t="s">
        <v>330</v>
      </c>
      <c r="J8" s="28">
        <f>COUNTIF(SELECTIONS!$H$1:$AK$213,I8)</f>
        <v>8</v>
      </c>
      <c r="K8" s="29">
        <f t="shared" si="0"/>
        <v>3.7735849056603772E-2</v>
      </c>
      <c r="L8" s="30" t="s">
        <v>6</v>
      </c>
      <c r="M8" s="4"/>
      <c r="N8" s="4"/>
      <c r="P8" s="143">
        <v>6</v>
      </c>
      <c r="Q8" s="144">
        <v>1000</v>
      </c>
    </row>
    <row r="9" spans="1:17" ht="13.6" x14ac:dyDescent="0.25">
      <c r="A9" s="14"/>
      <c r="B9" s="15"/>
      <c r="C9" s="4"/>
      <c r="D9" s="23" t="s">
        <v>79</v>
      </c>
      <c r="E9" s="24">
        <f>COUNTIF(SELECTIONS!$H$1:$AK$213,D9)</f>
        <v>6</v>
      </c>
      <c r="F9" s="133">
        <f t="shared" si="1"/>
        <v>2.8301886792452831E-2</v>
      </c>
      <c r="G9" s="26" t="s">
        <v>5</v>
      </c>
      <c r="H9" s="4"/>
      <c r="I9" s="27" t="s">
        <v>331</v>
      </c>
      <c r="J9" s="28">
        <f>COUNTIF(SELECTIONS!$H$1:$AK$213,I9)</f>
        <v>5</v>
      </c>
      <c r="K9" s="29">
        <f t="shared" si="0"/>
        <v>2.358490566037736E-2</v>
      </c>
      <c r="L9" s="30" t="s">
        <v>6</v>
      </c>
      <c r="M9" s="4"/>
      <c r="N9" s="4"/>
      <c r="P9" s="143">
        <v>7</v>
      </c>
      <c r="Q9" s="144">
        <v>1000</v>
      </c>
    </row>
    <row r="10" spans="1:17" ht="13.6" x14ac:dyDescent="0.25">
      <c r="A10" s="14"/>
      <c r="B10" s="15"/>
      <c r="C10" s="4"/>
      <c r="D10" s="23" t="s">
        <v>60</v>
      </c>
      <c r="E10" s="24">
        <f>COUNTIF(SELECTIONS!$H$1:$AK$213,D10)</f>
        <v>14</v>
      </c>
      <c r="F10" s="133">
        <f t="shared" si="1"/>
        <v>6.6037735849056603E-2</v>
      </c>
      <c r="G10" s="26" t="s">
        <v>5</v>
      </c>
      <c r="H10" s="4"/>
      <c r="I10" s="27" t="s">
        <v>332</v>
      </c>
      <c r="J10" s="28">
        <f>COUNTIF(SELECTIONS!$H$1:$AK$213,I10)</f>
        <v>9</v>
      </c>
      <c r="K10" s="29">
        <f t="shared" si="0"/>
        <v>4.2452830188679243E-2</v>
      </c>
      <c r="L10" s="30" t="s">
        <v>6</v>
      </c>
      <c r="M10" s="4"/>
      <c r="N10" s="4"/>
      <c r="P10" s="143">
        <v>8</v>
      </c>
      <c r="Q10" s="144">
        <v>1000</v>
      </c>
    </row>
    <row r="11" spans="1:17" ht="13.6" x14ac:dyDescent="0.25">
      <c r="A11" s="14"/>
      <c r="B11" s="15"/>
      <c r="C11" s="4"/>
      <c r="D11" s="23" t="s">
        <v>77</v>
      </c>
      <c r="E11" s="24">
        <f>COUNTIF(SELECTIONS!$H$1:$AK$213,D11)</f>
        <v>4</v>
      </c>
      <c r="F11" s="133">
        <f t="shared" si="1"/>
        <v>1.8867924528301886E-2</v>
      </c>
      <c r="G11" s="26" t="s">
        <v>5</v>
      </c>
      <c r="H11" s="4"/>
      <c r="I11" s="27" t="s">
        <v>187</v>
      </c>
      <c r="J11" s="28">
        <f>COUNTIF(SELECTIONS!$H$1:$AK$213,I11)</f>
        <v>5</v>
      </c>
      <c r="K11" s="29">
        <f t="shared" si="0"/>
        <v>2.358490566037736E-2</v>
      </c>
      <c r="L11" s="30" t="s">
        <v>6</v>
      </c>
      <c r="M11" s="4"/>
      <c r="N11" s="4"/>
      <c r="P11" s="143">
        <v>9</v>
      </c>
      <c r="Q11" s="144">
        <v>1000</v>
      </c>
    </row>
    <row r="12" spans="1:17" ht="13.6" x14ac:dyDescent="0.25">
      <c r="A12" s="14"/>
      <c r="B12" s="15"/>
      <c r="C12" s="4"/>
      <c r="D12" s="23" t="s">
        <v>126</v>
      </c>
      <c r="E12" s="24">
        <f>COUNTIF(SELECTIONS!$H$1:$AK$213,D12)</f>
        <v>10</v>
      </c>
      <c r="F12" s="133">
        <f t="shared" si="1"/>
        <v>4.716981132075472E-2</v>
      </c>
      <c r="G12" s="26" t="s">
        <v>5</v>
      </c>
      <c r="H12" s="4"/>
      <c r="I12" s="27" t="s">
        <v>333</v>
      </c>
      <c r="J12" s="28">
        <f>COUNTIF(SELECTIONS!$H$1:$AK$213,I12)</f>
        <v>14</v>
      </c>
      <c r="K12" s="29">
        <f t="shared" si="0"/>
        <v>6.6037735849056603E-2</v>
      </c>
      <c r="L12" s="30" t="s">
        <v>6</v>
      </c>
      <c r="M12" s="4"/>
      <c r="N12" s="4"/>
      <c r="P12" s="143">
        <v>10</v>
      </c>
      <c r="Q12" s="144">
        <v>1000</v>
      </c>
    </row>
    <row r="13" spans="1:17" ht="13.6" x14ac:dyDescent="0.25">
      <c r="A13" s="14"/>
      <c r="B13" s="15"/>
      <c r="C13" s="4"/>
      <c r="D13" s="23" t="s">
        <v>49</v>
      </c>
      <c r="E13" s="24">
        <f>COUNTIF(SELECTIONS!$H$1:$AK$213,D13)</f>
        <v>19</v>
      </c>
      <c r="F13" s="133">
        <f t="shared" si="1"/>
        <v>8.9622641509433956E-2</v>
      </c>
      <c r="G13" s="26" t="s">
        <v>5</v>
      </c>
      <c r="H13" s="4"/>
      <c r="I13" s="27" t="s">
        <v>215</v>
      </c>
      <c r="J13" s="28">
        <f>COUNTIF(SELECTIONS!$H$1:$AK$213,I13)</f>
        <v>26</v>
      </c>
      <c r="K13" s="29">
        <f t="shared" si="0"/>
        <v>0.12264150943396226</v>
      </c>
      <c r="L13" s="30" t="s">
        <v>6</v>
      </c>
      <c r="M13" s="4"/>
      <c r="N13" s="4"/>
      <c r="P13" s="170">
        <v>11</v>
      </c>
      <c r="Q13" s="171">
        <v>750</v>
      </c>
    </row>
    <row r="14" spans="1:17" ht="13.6" x14ac:dyDescent="0.25">
      <c r="A14" s="14"/>
      <c r="B14" s="15"/>
      <c r="C14" s="4"/>
      <c r="D14" s="23" t="s">
        <v>66</v>
      </c>
      <c r="E14" s="24">
        <f>COUNTIF(SELECTIONS!$H$1:$AK$213,D14)</f>
        <v>92</v>
      </c>
      <c r="F14" s="133">
        <f t="shared" si="1"/>
        <v>0.43396226415094341</v>
      </c>
      <c r="G14" s="26" t="s">
        <v>5</v>
      </c>
      <c r="H14" s="4"/>
      <c r="I14" s="27" t="s">
        <v>334</v>
      </c>
      <c r="J14" s="28">
        <f>COUNTIF(SELECTIONS!$H$1:$AK$213,I14)</f>
        <v>3</v>
      </c>
      <c r="K14" s="29">
        <f t="shared" si="0"/>
        <v>1.4150943396226415E-2</v>
      </c>
      <c r="L14" s="30" t="s">
        <v>6</v>
      </c>
      <c r="M14" s="4"/>
      <c r="N14" s="4"/>
      <c r="P14" s="170">
        <v>12</v>
      </c>
      <c r="Q14" s="171">
        <v>700</v>
      </c>
    </row>
    <row r="15" spans="1:17" ht="14.3" thickBot="1" x14ac:dyDescent="0.3">
      <c r="A15" s="14"/>
      <c r="B15" s="15"/>
      <c r="C15" s="4"/>
      <c r="D15" s="23" t="s">
        <v>74</v>
      </c>
      <c r="E15" s="24">
        <f>COUNTIF(SELECTIONS!$H$1:$AK$213,D15)</f>
        <v>0</v>
      </c>
      <c r="F15" s="133">
        <f t="shared" si="1"/>
        <v>0</v>
      </c>
      <c r="G15" s="26" t="s">
        <v>5</v>
      </c>
      <c r="H15" s="4"/>
      <c r="I15" s="27" t="s">
        <v>234</v>
      </c>
      <c r="J15" s="28">
        <f>COUNTIF(SELECTIONS!$H$1:$AK$213,I15)</f>
        <v>7</v>
      </c>
      <c r="K15" s="29">
        <f t="shared" si="0"/>
        <v>3.3018867924528301E-2</v>
      </c>
      <c r="L15" s="30" t="s">
        <v>6</v>
      </c>
      <c r="M15" s="4"/>
      <c r="N15" s="4"/>
      <c r="P15" s="145" t="s">
        <v>10</v>
      </c>
      <c r="Q15" s="146">
        <v>500</v>
      </c>
    </row>
    <row r="16" spans="1:17" ht="14.3" thickBot="1" x14ac:dyDescent="0.3">
      <c r="A16" s="14"/>
      <c r="B16" s="15"/>
      <c r="C16" s="4"/>
      <c r="D16" s="23" t="s">
        <v>51</v>
      </c>
      <c r="E16" s="24">
        <f>COUNTIF(SELECTIONS!$H$1:$AK$213,D16)</f>
        <v>2</v>
      </c>
      <c r="F16" s="133">
        <f t="shared" si="1"/>
        <v>9.433962264150943E-3</v>
      </c>
      <c r="G16" s="26" t="s">
        <v>5</v>
      </c>
      <c r="H16" s="4"/>
      <c r="I16" s="27" t="s">
        <v>316</v>
      </c>
      <c r="J16" s="28">
        <f>COUNTIF(SELECTIONS!$H$1:$AK$213,I16)</f>
        <v>8</v>
      </c>
      <c r="K16" s="29">
        <f t="shared" si="0"/>
        <v>3.7735849056603772E-2</v>
      </c>
      <c r="L16" s="30" t="s">
        <v>6</v>
      </c>
      <c r="M16" s="4"/>
      <c r="N16" s="4"/>
      <c r="P16" s="147"/>
      <c r="Q16" s="148">
        <f>SUM(Q3:Q15)</f>
        <v>21200</v>
      </c>
    </row>
    <row r="17" spans="1:14" x14ac:dyDescent="0.2">
      <c r="A17" s="14"/>
      <c r="B17" s="15"/>
      <c r="C17" s="4"/>
      <c r="D17" s="23" t="s">
        <v>61</v>
      </c>
      <c r="E17" s="24">
        <f>COUNTIF(SELECTIONS!$H$1:$AK$213,D17)</f>
        <v>53</v>
      </c>
      <c r="F17" s="133">
        <f t="shared" ref="F17" si="2">IFERROR(E17/$B$1,"")</f>
        <v>0.25</v>
      </c>
      <c r="G17" s="26" t="s">
        <v>5</v>
      </c>
      <c r="H17" s="4"/>
      <c r="I17" s="27" t="s">
        <v>317</v>
      </c>
      <c r="J17" s="28">
        <f>COUNTIF(SELECTIONS!$H$1:$AK$213,I17)</f>
        <v>24</v>
      </c>
      <c r="K17" s="29">
        <f t="shared" si="0"/>
        <v>0.11320754716981132</v>
      </c>
      <c r="L17" s="30" t="s">
        <v>6</v>
      </c>
      <c r="M17" s="4"/>
      <c r="N17" s="4"/>
    </row>
    <row r="18" spans="1:14" x14ac:dyDescent="0.2">
      <c r="A18" s="4"/>
      <c r="B18" s="4"/>
      <c r="C18" s="4"/>
      <c r="D18" s="23" t="s">
        <v>59</v>
      </c>
      <c r="E18" s="24">
        <f>COUNTIF(SELECTIONS!$H$1:$AK$213,D18)</f>
        <v>4</v>
      </c>
      <c r="F18" s="133">
        <f t="shared" ref="F18:F22" si="3">IFERROR(E18/$B$1,"")</f>
        <v>1.8867924528301886E-2</v>
      </c>
      <c r="G18" s="26" t="s">
        <v>5</v>
      </c>
      <c r="H18" s="4"/>
      <c r="I18" s="27" t="s">
        <v>191</v>
      </c>
      <c r="J18" s="28">
        <f>COUNTIF(SELECTIONS!$H$1:$AK$213,I18)</f>
        <v>3</v>
      </c>
      <c r="K18" s="29">
        <f t="shared" ref="K18:K20" si="4">IFERROR(J18/$B$1,"")</f>
        <v>1.4150943396226415E-2</v>
      </c>
      <c r="L18" s="30" t="s">
        <v>6</v>
      </c>
      <c r="M18" s="4"/>
      <c r="N18" s="4"/>
    </row>
    <row r="19" spans="1:14" x14ac:dyDescent="0.2">
      <c r="A19" s="4"/>
      <c r="B19" s="4"/>
      <c r="C19" s="4"/>
      <c r="D19" s="23" t="s">
        <v>72</v>
      </c>
      <c r="E19" s="24">
        <f>COUNTIF(SELECTIONS!$H$1:$AK$213,D19)</f>
        <v>2</v>
      </c>
      <c r="F19" s="133">
        <f t="shared" si="3"/>
        <v>9.433962264150943E-3</v>
      </c>
      <c r="G19" s="26" t="s">
        <v>5</v>
      </c>
      <c r="H19" s="4"/>
      <c r="I19" s="27" t="s">
        <v>193</v>
      </c>
      <c r="J19" s="28">
        <f>COUNTIF(SELECTIONS!$H$1:$AK$213,I19)</f>
        <v>16</v>
      </c>
      <c r="K19" s="29">
        <f t="shared" si="4"/>
        <v>7.5471698113207544E-2</v>
      </c>
      <c r="L19" s="30" t="s">
        <v>6</v>
      </c>
      <c r="M19" s="4"/>
      <c r="N19" s="4"/>
    </row>
    <row r="20" spans="1:14" x14ac:dyDescent="0.2">
      <c r="A20" s="4"/>
      <c r="B20" s="4"/>
      <c r="C20" s="4"/>
      <c r="D20" s="23" t="s">
        <v>53</v>
      </c>
      <c r="E20" s="24">
        <f>COUNTIF(SELECTIONS!$H$1:$AK$213,D20)</f>
        <v>59</v>
      </c>
      <c r="F20" s="133">
        <f t="shared" si="3"/>
        <v>0.27830188679245282</v>
      </c>
      <c r="G20" s="26" t="s">
        <v>5</v>
      </c>
      <c r="H20" s="4"/>
      <c r="I20" s="27" t="s">
        <v>336</v>
      </c>
      <c r="J20" s="28">
        <f>COUNTIF(SELECTIONS!$H$1:$AK$213,I20)</f>
        <v>44</v>
      </c>
      <c r="K20" s="29">
        <f t="shared" si="4"/>
        <v>0.20754716981132076</v>
      </c>
      <c r="L20" s="30" t="s">
        <v>6</v>
      </c>
      <c r="M20" s="4"/>
      <c r="N20" s="4"/>
    </row>
    <row r="21" spans="1:14" x14ac:dyDescent="0.2">
      <c r="A21" s="4"/>
      <c r="B21" s="4"/>
      <c r="C21" s="4"/>
      <c r="D21" s="23" t="s">
        <v>57</v>
      </c>
      <c r="E21" s="24">
        <f>COUNTIF(SELECTIONS!$H$1:$AK$213,D21)</f>
        <v>6</v>
      </c>
      <c r="F21" s="133">
        <f t="shared" si="3"/>
        <v>2.8301886792452831E-2</v>
      </c>
      <c r="G21" s="26" t="s">
        <v>5</v>
      </c>
      <c r="H21" s="4"/>
      <c r="I21" s="27" t="s">
        <v>143</v>
      </c>
      <c r="J21" s="28">
        <f>COUNTIF(SELECTIONS!$H$1:$AK$213,I21)</f>
        <v>16</v>
      </c>
      <c r="K21" s="29">
        <f t="shared" si="0"/>
        <v>7.5471698113207544E-2</v>
      </c>
      <c r="L21" s="30" t="s">
        <v>6</v>
      </c>
      <c r="M21" s="4"/>
      <c r="N21" s="4"/>
    </row>
    <row r="22" spans="1:14" x14ac:dyDescent="0.2">
      <c r="A22" s="4"/>
      <c r="B22" s="4"/>
      <c r="C22" s="4"/>
      <c r="D22" s="23" t="s">
        <v>55</v>
      </c>
      <c r="E22" s="24">
        <f>COUNTIF(SELECTIONS!$H$1:$AK$213,D22)</f>
        <v>3</v>
      </c>
      <c r="F22" s="133">
        <f t="shared" si="3"/>
        <v>1.4150943396226415E-2</v>
      </c>
      <c r="G22" s="26" t="s">
        <v>5</v>
      </c>
      <c r="H22" s="4"/>
      <c r="I22" s="27" t="s">
        <v>337</v>
      </c>
      <c r="J22" s="28">
        <f>COUNTIF(SELECTIONS!$H$1:$AK$213,I22)</f>
        <v>14</v>
      </c>
      <c r="K22" s="29">
        <f t="shared" si="0"/>
        <v>6.6037735849056603E-2</v>
      </c>
      <c r="L22" s="30" t="s">
        <v>6</v>
      </c>
      <c r="M22" s="4"/>
      <c r="N22" s="4"/>
    </row>
    <row r="23" spans="1:14" x14ac:dyDescent="0.2">
      <c r="A23" s="4"/>
      <c r="B23" s="4"/>
      <c r="C23" s="4"/>
      <c r="D23" s="23" t="s">
        <v>81</v>
      </c>
      <c r="E23" s="24">
        <f>COUNTIF(SELECTIONS!$H$1:$AK$213,D23)</f>
        <v>69</v>
      </c>
      <c r="F23" s="133">
        <f t="shared" si="1"/>
        <v>0.32547169811320753</v>
      </c>
      <c r="G23" s="26" t="s">
        <v>5</v>
      </c>
      <c r="H23" s="4"/>
      <c r="I23" s="27" t="s">
        <v>338</v>
      </c>
      <c r="J23" s="28">
        <f>COUNTIF(SELECTIONS!$H$1:$AK$213,I23)</f>
        <v>6</v>
      </c>
      <c r="K23" s="29">
        <f t="shared" si="0"/>
        <v>2.8301886792452831E-2</v>
      </c>
      <c r="L23" s="30" t="s">
        <v>6</v>
      </c>
      <c r="M23" s="4"/>
      <c r="N23" s="4"/>
    </row>
    <row r="24" spans="1:14" x14ac:dyDescent="0.2">
      <c r="A24" s="4"/>
      <c r="B24" s="4"/>
      <c r="C24" s="4"/>
      <c r="D24" s="23" t="s">
        <v>63</v>
      </c>
      <c r="E24" s="24">
        <f>COUNTIF(SELECTIONS!$H$1:$AK$213,D24)</f>
        <v>9</v>
      </c>
      <c r="F24" s="133">
        <f t="shared" si="1"/>
        <v>4.2452830188679243E-2</v>
      </c>
      <c r="G24" s="26" t="s">
        <v>5</v>
      </c>
      <c r="H24" s="4"/>
      <c r="I24" s="27" t="s">
        <v>339</v>
      </c>
      <c r="J24" s="28">
        <f>COUNTIF(SELECTIONS!$H$1:$AK$213,I24)</f>
        <v>22</v>
      </c>
      <c r="K24" s="29">
        <f t="shared" si="0"/>
        <v>0.10377358490566038</v>
      </c>
      <c r="L24" s="30" t="s">
        <v>6</v>
      </c>
      <c r="M24" s="4"/>
      <c r="N24" s="4"/>
    </row>
    <row r="25" spans="1:14" x14ac:dyDescent="0.2">
      <c r="A25" s="4"/>
      <c r="B25" s="4"/>
      <c r="C25" s="4"/>
      <c r="D25" s="23" t="s">
        <v>80</v>
      </c>
      <c r="E25" s="24">
        <f>COUNTIF(SELECTIONS!$H$1:$AK$213,D25)</f>
        <v>27</v>
      </c>
      <c r="F25" s="133">
        <f t="shared" si="1"/>
        <v>0.12735849056603774</v>
      </c>
      <c r="G25" s="26" t="s">
        <v>5</v>
      </c>
      <c r="H25" s="4"/>
      <c r="I25" s="27" t="s">
        <v>340</v>
      </c>
      <c r="J25" s="28">
        <f>COUNTIF(SELECTIONS!$H$1:$AK$213,I25)</f>
        <v>8</v>
      </c>
      <c r="K25" s="29">
        <f t="shared" si="0"/>
        <v>3.7735849056603772E-2</v>
      </c>
      <c r="L25" s="30" t="s">
        <v>6</v>
      </c>
      <c r="M25" s="4"/>
      <c r="N25" s="4"/>
    </row>
    <row r="26" spans="1:14" x14ac:dyDescent="0.2">
      <c r="A26" s="4"/>
      <c r="B26" s="4"/>
      <c r="C26" s="4"/>
      <c r="D26" s="23" t="s">
        <v>54</v>
      </c>
      <c r="E26" s="24">
        <f>COUNTIF(SELECTIONS!$H$1:$AK$213,D26)</f>
        <v>5</v>
      </c>
      <c r="F26" s="133">
        <f t="shared" si="1"/>
        <v>2.358490566037736E-2</v>
      </c>
      <c r="G26" s="26" t="s">
        <v>5</v>
      </c>
      <c r="H26" s="4"/>
      <c r="I26" s="27" t="s">
        <v>171</v>
      </c>
      <c r="J26" s="28">
        <f>COUNTIF(SELECTIONS!$H$1:$AK$213,I26)</f>
        <v>10</v>
      </c>
      <c r="K26" s="29">
        <f t="shared" si="0"/>
        <v>4.716981132075472E-2</v>
      </c>
      <c r="L26" s="30" t="s">
        <v>6</v>
      </c>
      <c r="M26" s="4"/>
      <c r="N26" s="4"/>
    </row>
    <row r="27" spans="1:14" x14ac:dyDescent="0.2">
      <c r="A27" s="4"/>
      <c r="B27" s="4"/>
      <c r="C27" s="4"/>
      <c r="D27" s="23" t="s">
        <v>56</v>
      </c>
      <c r="E27" s="24">
        <f>COUNTIF(SELECTIONS!$H$1:$AK$213,D27)</f>
        <v>113</v>
      </c>
      <c r="F27" s="133">
        <f t="shared" si="1"/>
        <v>0.53301886792452835</v>
      </c>
      <c r="G27" s="26" t="s">
        <v>5</v>
      </c>
      <c r="H27" s="4"/>
      <c r="I27" s="27" t="s">
        <v>202</v>
      </c>
      <c r="J27" s="28">
        <f>COUNTIF(SELECTIONS!$H$1:$AK$213,I27)</f>
        <v>33</v>
      </c>
      <c r="K27" s="29">
        <f t="shared" si="0"/>
        <v>0.15566037735849056</v>
      </c>
      <c r="L27" s="30" t="s">
        <v>6</v>
      </c>
      <c r="M27" s="4"/>
      <c r="N27" s="4"/>
    </row>
    <row r="28" spans="1:14" x14ac:dyDescent="0.2">
      <c r="A28" s="4"/>
      <c r="B28" s="4"/>
      <c r="C28" s="4"/>
      <c r="D28" s="23" t="s">
        <v>48</v>
      </c>
      <c r="E28" s="24">
        <f>COUNTIF(SELECTIONS!$H$1:$AK$213,D28)</f>
        <v>2</v>
      </c>
      <c r="F28" s="133">
        <f t="shared" si="1"/>
        <v>9.433962264150943E-3</v>
      </c>
      <c r="G28" s="26" t="s">
        <v>5</v>
      </c>
      <c r="H28" s="4"/>
      <c r="I28" s="27" t="s">
        <v>341</v>
      </c>
      <c r="J28" s="28">
        <f>COUNTIF(SELECTIONS!$H$1:$AK$213,I28)</f>
        <v>23</v>
      </c>
      <c r="K28" s="29">
        <f t="shared" si="0"/>
        <v>0.10849056603773585</v>
      </c>
      <c r="L28" s="30" t="s">
        <v>6</v>
      </c>
      <c r="M28" s="4"/>
      <c r="N28" s="4"/>
    </row>
    <row r="29" spans="1:14" x14ac:dyDescent="0.2">
      <c r="A29" s="4"/>
      <c r="B29" s="4"/>
      <c r="C29" s="4"/>
      <c r="D29" s="23" t="s">
        <v>89</v>
      </c>
      <c r="E29" s="24">
        <f>COUNTIF(SELECTIONS!$H$1:$AK$213,D29)</f>
        <v>14</v>
      </c>
      <c r="F29" s="133">
        <f t="shared" si="1"/>
        <v>6.6037735849056603E-2</v>
      </c>
      <c r="G29" s="26" t="s">
        <v>5</v>
      </c>
      <c r="H29" s="4"/>
      <c r="I29" s="27" t="s">
        <v>342</v>
      </c>
      <c r="J29" s="28">
        <f>COUNTIF(SELECTIONS!$H$1:$AK$213,I29)</f>
        <v>0</v>
      </c>
      <c r="K29" s="29">
        <f t="shared" si="0"/>
        <v>0</v>
      </c>
      <c r="L29" s="30" t="s">
        <v>6</v>
      </c>
      <c r="M29" s="4"/>
      <c r="N29" s="4"/>
    </row>
    <row r="30" spans="1:14" ht="12.25" thickBot="1" x14ac:dyDescent="0.25">
      <c r="A30" s="4"/>
      <c r="B30" s="4"/>
      <c r="C30" s="4"/>
      <c r="D30" s="31" t="s">
        <v>62</v>
      </c>
      <c r="E30" s="32">
        <f>COUNTIF(SELECTIONS!$H$1:$AK$213,D30)</f>
        <v>14</v>
      </c>
      <c r="F30" s="138">
        <f t="shared" si="1"/>
        <v>6.6037735849056603E-2</v>
      </c>
      <c r="G30" s="34" t="s">
        <v>5</v>
      </c>
      <c r="H30" s="4"/>
      <c r="I30" s="27" t="s">
        <v>323</v>
      </c>
      <c r="J30" s="28">
        <f>COUNTIF(SELECTIONS!$H$1:$AK$213,I30)</f>
        <v>22</v>
      </c>
      <c r="K30" s="29">
        <f t="shared" si="0"/>
        <v>0.10377358490566038</v>
      </c>
      <c r="L30" s="30" t="s">
        <v>6</v>
      </c>
      <c r="M30" s="4"/>
      <c r="N30" s="4"/>
    </row>
    <row r="31" spans="1:14" x14ac:dyDescent="0.2">
      <c r="A31" s="4"/>
      <c r="B31" s="4"/>
      <c r="C31" s="4"/>
      <c r="D31" s="35" t="s">
        <v>127</v>
      </c>
      <c r="E31" s="36">
        <f>COUNTIF(SELECTIONS!$H$1:$AK$213,D31)</f>
        <v>4</v>
      </c>
      <c r="F31" s="37">
        <f t="shared" si="1"/>
        <v>1.8867924528301886E-2</v>
      </c>
      <c r="G31" s="38" t="s">
        <v>9</v>
      </c>
      <c r="H31" s="4"/>
      <c r="I31" s="27" t="s">
        <v>343</v>
      </c>
      <c r="J31" s="28">
        <f>COUNTIF(SELECTIONS!$H$1:$AK$213,I31)</f>
        <v>5</v>
      </c>
      <c r="K31" s="29">
        <f t="shared" ref="K31" si="5">IFERROR(J31/$B$1,"")</f>
        <v>2.358490566037736E-2</v>
      </c>
      <c r="L31" s="30" t="s">
        <v>6</v>
      </c>
      <c r="M31" s="4"/>
      <c r="N31" s="4"/>
    </row>
    <row r="32" spans="1:14" x14ac:dyDescent="0.2">
      <c r="A32" s="4"/>
      <c r="B32" s="4"/>
      <c r="C32" s="4"/>
      <c r="D32" s="27" t="s">
        <v>146</v>
      </c>
      <c r="E32" s="28">
        <f>COUNTIF(SELECTIONS!$H$1:$AK$213,D32)</f>
        <v>60</v>
      </c>
      <c r="F32" s="39">
        <f t="shared" si="1"/>
        <v>0.28301886792452829</v>
      </c>
      <c r="G32" s="30" t="s">
        <v>9</v>
      </c>
      <c r="H32" s="4"/>
      <c r="I32" s="27" t="s">
        <v>324</v>
      </c>
      <c r="J32" s="28">
        <f>COUNTIF(SELECTIONS!$H$1:$AK$213,I32)</f>
        <v>58</v>
      </c>
      <c r="K32" s="29">
        <f t="shared" si="0"/>
        <v>0.27358490566037735</v>
      </c>
      <c r="L32" s="30" t="s">
        <v>6</v>
      </c>
      <c r="M32" s="4"/>
      <c r="N32" s="4"/>
    </row>
    <row r="33" spans="1:14" x14ac:dyDescent="0.2">
      <c r="A33" s="4"/>
      <c r="B33" s="4"/>
      <c r="C33" s="4"/>
      <c r="D33" s="27" t="s">
        <v>300</v>
      </c>
      <c r="E33" s="28">
        <f>COUNTIF(SELECTIONS!$H$1:$AK$213,D33)</f>
        <v>118</v>
      </c>
      <c r="F33" s="39">
        <f t="shared" si="1"/>
        <v>0.55660377358490565</v>
      </c>
      <c r="G33" s="30" t="s">
        <v>9</v>
      </c>
      <c r="H33" s="4"/>
      <c r="I33" s="27" t="s">
        <v>344</v>
      </c>
      <c r="J33" s="28">
        <f>COUNTIF(SELECTIONS!$H$1:$AK$213,I33)</f>
        <v>35</v>
      </c>
      <c r="K33" s="29">
        <f t="shared" si="0"/>
        <v>0.1650943396226415</v>
      </c>
      <c r="L33" s="30" t="s">
        <v>6</v>
      </c>
      <c r="M33" s="4"/>
      <c r="N33" s="4"/>
    </row>
    <row r="34" spans="1:14" x14ac:dyDescent="0.2">
      <c r="A34" s="4"/>
      <c r="B34" s="4"/>
      <c r="C34" s="4"/>
      <c r="D34" s="27" t="s">
        <v>134</v>
      </c>
      <c r="E34" s="28">
        <f>COUNTIF(SELECTIONS!$H$1:$AK$213,D34)</f>
        <v>1</v>
      </c>
      <c r="F34" s="39">
        <f t="shared" si="1"/>
        <v>4.7169811320754715E-3</v>
      </c>
      <c r="G34" s="30" t="s">
        <v>9</v>
      </c>
      <c r="H34" s="4"/>
      <c r="I34" s="27" t="s">
        <v>325</v>
      </c>
      <c r="J34" s="28">
        <f>COUNTIF(SELECTIONS!$H$1:$AK$213,I34)</f>
        <v>53</v>
      </c>
      <c r="K34" s="29">
        <f t="shared" si="0"/>
        <v>0.25</v>
      </c>
      <c r="L34" s="30" t="s">
        <v>6</v>
      </c>
      <c r="M34" s="4"/>
      <c r="N34" s="4"/>
    </row>
    <row r="35" spans="1:14" ht="12.25" thickBot="1" x14ac:dyDescent="0.25">
      <c r="A35" s="4"/>
      <c r="B35" s="4"/>
      <c r="C35" s="4"/>
      <c r="D35" s="27" t="s">
        <v>301</v>
      </c>
      <c r="E35" s="28">
        <f>COUNTIF(SELECTIONS!$H$1:$AK$213,D35)</f>
        <v>7</v>
      </c>
      <c r="F35" s="39">
        <f t="shared" si="1"/>
        <v>3.3018867924528301E-2</v>
      </c>
      <c r="G35" s="30" t="s">
        <v>9</v>
      </c>
      <c r="H35" s="4"/>
      <c r="I35" s="40" t="s">
        <v>370</v>
      </c>
      <c r="J35" s="41">
        <f>COUNTIF(SELECTIONS!$H$1:$AK$213,I35)</f>
        <v>71</v>
      </c>
      <c r="K35" s="42">
        <f t="shared" si="0"/>
        <v>0.33490566037735847</v>
      </c>
      <c r="L35" s="43" t="s">
        <v>6</v>
      </c>
      <c r="M35" s="4"/>
      <c r="N35" s="4"/>
    </row>
    <row r="36" spans="1:14" x14ac:dyDescent="0.2">
      <c r="A36" s="4"/>
      <c r="B36" s="4"/>
      <c r="C36" s="4"/>
      <c r="D36" s="27" t="s">
        <v>302</v>
      </c>
      <c r="E36" s="28">
        <f>COUNTIF(SELECTIONS!$H$1:$AK$213,D36)</f>
        <v>16</v>
      </c>
      <c r="F36" s="39">
        <f t="shared" si="1"/>
        <v>7.5471698113207544E-2</v>
      </c>
      <c r="G36" s="30" t="s">
        <v>9</v>
      </c>
      <c r="H36" s="4"/>
      <c r="I36" s="16" t="s">
        <v>345</v>
      </c>
      <c r="J36" s="17">
        <f>COUNTIF(SELECTIONS!$H$1:$AK$213,I36)</f>
        <v>2</v>
      </c>
      <c r="K36" s="44">
        <f t="shared" si="0"/>
        <v>9.433962264150943E-3</v>
      </c>
      <c r="L36" s="18" t="s">
        <v>11</v>
      </c>
      <c r="M36" s="4"/>
      <c r="N36" s="4"/>
    </row>
    <row r="37" spans="1:14" x14ac:dyDescent="0.2">
      <c r="A37" s="4"/>
      <c r="B37" s="4"/>
      <c r="C37" s="4"/>
      <c r="D37" s="27" t="s">
        <v>135</v>
      </c>
      <c r="E37" s="28">
        <f>COUNTIF(SELECTIONS!$H$1:$AK$213,D37)</f>
        <v>10</v>
      </c>
      <c r="F37" s="39">
        <f t="shared" si="1"/>
        <v>4.716981132075472E-2</v>
      </c>
      <c r="G37" s="30" t="s">
        <v>9</v>
      </c>
      <c r="H37" s="4"/>
      <c r="I37" s="23" t="s">
        <v>346</v>
      </c>
      <c r="J37" s="24">
        <f>COUNTIF(SELECTIONS!$H$1:$AK$213,I37)</f>
        <v>6</v>
      </c>
      <c r="K37" s="45">
        <f t="shared" si="0"/>
        <v>2.8301886792452831E-2</v>
      </c>
      <c r="L37" s="26" t="s">
        <v>11</v>
      </c>
      <c r="M37" s="4"/>
      <c r="N37" s="4"/>
    </row>
    <row r="38" spans="1:14" x14ac:dyDescent="0.2">
      <c r="A38" s="4"/>
      <c r="B38" s="4"/>
      <c r="C38" s="4"/>
      <c r="D38" s="27" t="s">
        <v>303</v>
      </c>
      <c r="E38" s="28">
        <f>COUNTIF(SELECTIONS!$H$1:$AK$213,D38)</f>
        <v>67</v>
      </c>
      <c r="F38" s="39">
        <f t="shared" ref="F38:F51" si="6">IFERROR(E38/$B$1,"")</f>
        <v>0.31603773584905659</v>
      </c>
      <c r="G38" s="30" t="s">
        <v>9</v>
      </c>
      <c r="H38" s="4"/>
      <c r="I38" s="23" t="s">
        <v>347</v>
      </c>
      <c r="J38" s="24">
        <f>COUNTIF(SELECTIONS!$H$1:$AK$213,I38)</f>
        <v>12</v>
      </c>
      <c r="K38" s="45">
        <f t="shared" si="0"/>
        <v>5.6603773584905662E-2</v>
      </c>
      <c r="L38" s="26" t="s">
        <v>11</v>
      </c>
      <c r="M38" s="4"/>
      <c r="N38" s="4"/>
    </row>
    <row r="39" spans="1:14" x14ac:dyDescent="0.2">
      <c r="A39" s="4"/>
      <c r="B39" s="4"/>
      <c r="C39" s="4"/>
      <c r="D39" s="27" t="s">
        <v>194</v>
      </c>
      <c r="E39" s="28">
        <f>COUNTIF(SELECTIONS!$H$1:$AK$213,D39)</f>
        <v>27</v>
      </c>
      <c r="F39" s="39">
        <f t="shared" si="6"/>
        <v>0.12735849056603774</v>
      </c>
      <c r="G39" s="30" t="s">
        <v>9</v>
      </c>
      <c r="H39" s="4"/>
      <c r="I39" s="23" t="s">
        <v>326</v>
      </c>
      <c r="J39" s="24">
        <f>COUNTIF(SELECTIONS!$H$1:$AK$213,I39)</f>
        <v>10</v>
      </c>
      <c r="K39" s="45">
        <f t="shared" si="0"/>
        <v>4.716981132075472E-2</v>
      </c>
      <c r="L39" s="26" t="s">
        <v>11</v>
      </c>
      <c r="M39" s="4"/>
      <c r="N39" s="4"/>
    </row>
    <row r="40" spans="1:14" x14ac:dyDescent="0.2">
      <c r="A40" s="4"/>
      <c r="B40" s="4"/>
      <c r="C40" s="4"/>
      <c r="D40" s="27" t="s">
        <v>92</v>
      </c>
      <c r="E40" s="28">
        <f>COUNTIF(SELECTIONS!$H$1:$AK$213,D40)</f>
        <v>17</v>
      </c>
      <c r="F40" s="39">
        <f t="shared" si="6"/>
        <v>8.0188679245283015E-2</v>
      </c>
      <c r="G40" s="30" t="s">
        <v>9</v>
      </c>
      <c r="H40" s="4"/>
      <c r="I40" s="23" t="s">
        <v>348</v>
      </c>
      <c r="J40" s="24">
        <f>COUNTIF(SELECTIONS!$H$1:$AK$213,I40)</f>
        <v>2</v>
      </c>
      <c r="K40" s="45">
        <f t="shared" si="0"/>
        <v>9.433962264150943E-3</v>
      </c>
      <c r="L40" s="26" t="s">
        <v>11</v>
      </c>
      <c r="M40" s="4"/>
      <c r="N40" s="4"/>
    </row>
    <row r="41" spans="1:14" x14ac:dyDescent="0.2">
      <c r="A41" s="4"/>
      <c r="B41" s="4"/>
      <c r="C41" s="4"/>
      <c r="D41" s="27" t="s">
        <v>73</v>
      </c>
      <c r="E41" s="28">
        <f>COUNTIF(SELECTIONS!$H$1:$AK$213,D41)</f>
        <v>22</v>
      </c>
      <c r="F41" s="39">
        <f t="shared" si="6"/>
        <v>0.10377358490566038</v>
      </c>
      <c r="G41" s="30" t="s">
        <v>9</v>
      </c>
      <c r="H41" s="4"/>
      <c r="I41" s="16" t="s">
        <v>349</v>
      </c>
      <c r="J41" s="17">
        <f>COUNTIF(SELECTIONS!$H$1:$AK$213,I41)</f>
        <v>4</v>
      </c>
      <c r="K41" s="44">
        <f t="shared" si="0"/>
        <v>1.8867924528301886E-2</v>
      </c>
      <c r="L41" s="18" t="s">
        <v>11</v>
      </c>
      <c r="M41" s="4"/>
      <c r="N41" s="4"/>
    </row>
    <row r="42" spans="1:14" x14ac:dyDescent="0.2">
      <c r="A42" s="4"/>
      <c r="B42" s="4"/>
      <c r="C42" s="4"/>
      <c r="D42" s="27" t="s">
        <v>78</v>
      </c>
      <c r="E42" s="28">
        <f>COUNTIF(SELECTIONS!$H$1:$AK$213,D42)</f>
        <v>21</v>
      </c>
      <c r="F42" s="39">
        <f t="shared" si="6"/>
        <v>9.9056603773584911E-2</v>
      </c>
      <c r="G42" s="30" t="s">
        <v>9</v>
      </c>
      <c r="H42" s="4"/>
      <c r="I42" s="16" t="s">
        <v>350</v>
      </c>
      <c r="J42" s="17">
        <f>COUNTIF(SELECTIONS!$H$1:$AK$213,I42)</f>
        <v>5</v>
      </c>
      <c r="K42" s="44">
        <f t="shared" si="0"/>
        <v>2.358490566037736E-2</v>
      </c>
      <c r="L42" s="18" t="s">
        <v>11</v>
      </c>
      <c r="M42" s="4"/>
      <c r="N42" s="4"/>
    </row>
    <row r="43" spans="1:14" x14ac:dyDescent="0.2">
      <c r="A43" s="4"/>
      <c r="B43" s="4"/>
      <c r="C43" s="4"/>
      <c r="D43" s="27" t="s">
        <v>305</v>
      </c>
      <c r="E43" s="28">
        <f>COUNTIF(SELECTIONS!$H$1:$AK$213,D43)</f>
        <v>119</v>
      </c>
      <c r="F43" s="39">
        <f t="shared" si="6"/>
        <v>0.56132075471698117</v>
      </c>
      <c r="G43" s="30" t="s">
        <v>9</v>
      </c>
      <c r="H43" s="4"/>
      <c r="I43" s="16" t="s">
        <v>371</v>
      </c>
      <c r="J43" s="17">
        <f>COUNTIF(SELECTIONS!$H$1:$AK$213,I43)</f>
        <v>112</v>
      </c>
      <c r="K43" s="44">
        <f t="shared" si="0"/>
        <v>0.52830188679245282</v>
      </c>
      <c r="L43" s="18" t="s">
        <v>11</v>
      </c>
      <c r="M43" s="4"/>
      <c r="N43" s="4"/>
    </row>
    <row r="44" spans="1:14" x14ac:dyDescent="0.2">
      <c r="A44" s="4"/>
      <c r="B44" s="4"/>
      <c r="C44" s="4"/>
      <c r="D44" s="27" t="s">
        <v>133</v>
      </c>
      <c r="E44" s="28">
        <f>COUNTIF(SELECTIONS!$H$1:$AK$213,D44)</f>
        <v>12</v>
      </c>
      <c r="F44" s="39">
        <f t="shared" si="6"/>
        <v>5.6603773584905662E-2</v>
      </c>
      <c r="G44" s="30" t="s">
        <v>9</v>
      </c>
      <c r="H44" s="4"/>
      <c r="I44" s="16" t="s">
        <v>351</v>
      </c>
      <c r="J44" s="17">
        <f>COUNTIF(SELECTIONS!$H$1:$AK$213,I44)</f>
        <v>73</v>
      </c>
      <c r="K44" s="44">
        <f t="shared" si="0"/>
        <v>0.34433962264150941</v>
      </c>
      <c r="L44" s="18" t="s">
        <v>11</v>
      </c>
      <c r="M44" s="4"/>
      <c r="N44" s="4"/>
    </row>
    <row r="45" spans="1:14" x14ac:dyDescent="0.2">
      <c r="A45" s="4"/>
      <c r="B45" s="4"/>
      <c r="C45" s="4"/>
      <c r="D45" s="27" t="s">
        <v>188</v>
      </c>
      <c r="E45" s="28">
        <f>COUNTIF(SELECTIONS!$H$1:$AK$213,D45)</f>
        <v>7</v>
      </c>
      <c r="F45" s="39">
        <f t="shared" si="6"/>
        <v>3.3018867924528301E-2</v>
      </c>
      <c r="G45" s="30" t="s">
        <v>9</v>
      </c>
      <c r="H45" s="4"/>
      <c r="I45" s="16" t="s">
        <v>352</v>
      </c>
      <c r="J45" s="17">
        <f>COUNTIF(SELECTIONS!$H$1:$AK$213,I45)</f>
        <v>10</v>
      </c>
      <c r="K45" s="44">
        <f t="shared" si="0"/>
        <v>4.716981132075472E-2</v>
      </c>
      <c r="L45" s="18" t="s">
        <v>11</v>
      </c>
      <c r="M45" s="4"/>
      <c r="N45" s="4"/>
    </row>
    <row r="46" spans="1:14" x14ac:dyDescent="0.2">
      <c r="A46" s="4"/>
      <c r="B46" s="4"/>
      <c r="C46" s="4"/>
      <c r="D46" s="27" t="s">
        <v>68</v>
      </c>
      <c r="E46" s="28">
        <f>COUNTIF(SELECTIONS!$H$1:$AK$213,D46)</f>
        <v>11</v>
      </c>
      <c r="F46" s="39">
        <f t="shared" ref="F46:F49" si="7">IFERROR(E46/$B$1,"")</f>
        <v>5.1886792452830191E-2</v>
      </c>
      <c r="G46" s="30" t="s">
        <v>9</v>
      </c>
      <c r="H46" s="4"/>
      <c r="I46" s="16" t="s">
        <v>353</v>
      </c>
      <c r="J46" s="17">
        <f>COUNTIF(SELECTIONS!$H$1:$AK$213,I46)</f>
        <v>4</v>
      </c>
      <c r="K46" s="44">
        <f t="shared" si="0"/>
        <v>1.8867924528301886E-2</v>
      </c>
      <c r="L46" s="18" t="s">
        <v>11</v>
      </c>
      <c r="M46" s="4"/>
      <c r="N46" s="4"/>
    </row>
    <row r="47" spans="1:14" x14ac:dyDescent="0.2">
      <c r="A47" s="4"/>
      <c r="B47" s="4"/>
      <c r="C47" s="4"/>
      <c r="D47" s="27" t="s">
        <v>86</v>
      </c>
      <c r="E47" s="28">
        <f>COUNTIF(SELECTIONS!$H$1:$AK$213,D47)</f>
        <v>23</v>
      </c>
      <c r="F47" s="39">
        <f t="shared" si="7"/>
        <v>0.10849056603773585</v>
      </c>
      <c r="G47" s="30" t="s">
        <v>9</v>
      </c>
      <c r="H47" s="4"/>
      <c r="I47" s="16" t="s">
        <v>354</v>
      </c>
      <c r="J47" s="17">
        <f>COUNTIF(SELECTIONS!$H$1:$AK$213,I47)</f>
        <v>5</v>
      </c>
      <c r="K47" s="44">
        <f t="shared" si="0"/>
        <v>2.358490566037736E-2</v>
      </c>
      <c r="L47" s="18" t="s">
        <v>11</v>
      </c>
      <c r="M47" s="4"/>
      <c r="N47" s="4"/>
    </row>
    <row r="48" spans="1:14" x14ac:dyDescent="0.2">
      <c r="A48" s="4"/>
      <c r="B48" s="4"/>
      <c r="C48" s="4"/>
      <c r="D48" s="27" t="s">
        <v>306</v>
      </c>
      <c r="E48" s="28">
        <f>COUNTIF(SELECTIONS!$H$1:$AK$213,D48)</f>
        <v>9</v>
      </c>
      <c r="F48" s="39">
        <f t="shared" si="7"/>
        <v>4.2452830188679243E-2</v>
      </c>
      <c r="G48" s="30" t="s">
        <v>9</v>
      </c>
      <c r="H48" s="4"/>
      <c r="I48" s="16" t="s">
        <v>288</v>
      </c>
      <c r="J48" s="17">
        <f>COUNTIF(SELECTIONS!$H$1:$AK$213,I48)</f>
        <v>21</v>
      </c>
      <c r="K48" s="44">
        <f t="shared" si="0"/>
        <v>9.9056603773584911E-2</v>
      </c>
      <c r="L48" s="18" t="s">
        <v>11</v>
      </c>
      <c r="M48" s="4"/>
      <c r="N48" s="4"/>
    </row>
    <row r="49" spans="1:14" x14ac:dyDescent="0.2">
      <c r="A49" s="4"/>
      <c r="B49" s="4"/>
      <c r="C49" s="4"/>
      <c r="D49" s="27" t="s">
        <v>307</v>
      </c>
      <c r="E49" s="28">
        <f>COUNTIF(SELECTIONS!$H$1:$AK$213,D49)</f>
        <v>4</v>
      </c>
      <c r="F49" s="39">
        <f t="shared" si="7"/>
        <v>1.8867924528301886E-2</v>
      </c>
      <c r="G49" s="30" t="s">
        <v>9</v>
      </c>
      <c r="H49" s="4"/>
      <c r="I49" s="16" t="s">
        <v>329</v>
      </c>
      <c r="J49" s="17">
        <f>COUNTIF(SELECTIONS!$H$1:$AK$213,I49)</f>
        <v>51</v>
      </c>
      <c r="K49" s="44">
        <f t="shared" si="0"/>
        <v>0.24056603773584906</v>
      </c>
      <c r="L49" s="18" t="s">
        <v>11</v>
      </c>
      <c r="M49" s="4"/>
      <c r="N49" s="4"/>
    </row>
    <row r="50" spans="1:14" x14ac:dyDescent="0.2">
      <c r="A50" s="4"/>
      <c r="B50" s="4"/>
      <c r="C50" s="4"/>
      <c r="D50" s="27" t="s">
        <v>84</v>
      </c>
      <c r="E50" s="28">
        <f>COUNTIF(SELECTIONS!$H$1:$AK$213,D50)</f>
        <v>4</v>
      </c>
      <c r="F50" s="39">
        <f t="shared" si="6"/>
        <v>1.8867924528301886E-2</v>
      </c>
      <c r="G50" s="30" t="s">
        <v>9</v>
      </c>
      <c r="H50" s="4"/>
      <c r="I50" s="16" t="s">
        <v>355</v>
      </c>
      <c r="J50" s="17">
        <f>COUNTIF(SELECTIONS!$H$1:$AK$213,I50)</f>
        <v>10</v>
      </c>
      <c r="K50" s="44">
        <f t="shared" si="0"/>
        <v>4.716981132075472E-2</v>
      </c>
      <c r="L50" s="18" t="s">
        <v>11</v>
      </c>
      <c r="M50" s="4"/>
      <c r="N50" s="4"/>
    </row>
    <row r="51" spans="1:14" x14ac:dyDescent="0.2">
      <c r="A51" s="4"/>
      <c r="B51" s="4"/>
      <c r="C51" s="4"/>
      <c r="D51" s="27" t="s">
        <v>65</v>
      </c>
      <c r="E51" s="28">
        <f>COUNTIF(SELECTIONS!$H$1:$AK$213,D51)</f>
        <v>4</v>
      </c>
      <c r="F51" s="39">
        <f t="shared" si="6"/>
        <v>1.8867924528301886E-2</v>
      </c>
      <c r="G51" s="30" t="s">
        <v>9</v>
      </c>
      <c r="H51" s="4"/>
      <c r="I51" s="23" t="s">
        <v>356</v>
      </c>
      <c r="J51" s="24">
        <f>COUNTIF(SELECTIONS!$H$1:$AK$213,I51)</f>
        <v>1</v>
      </c>
      <c r="K51" s="45">
        <f t="shared" si="0"/>
        <v>4.7169811320754715E-3</v>
      </c>
      <c r="L51" s="26" t="s">
        <v>11</v>
      </c>
      <c r="M51" s="4"/>
      <c r="N51" s="4"/>
    </row>
    <row r="52" spans="1:14" x14ac:dyDescent="0.2">
      <c r="A52" s="4"/>
      <c r="B52" s="4"/>
      <c r="C52" s="4"/>
      <c r="D52" s="27" t="s">
        <v>50</v>
      </c>
      <c r="E52" s="28">
        <f>COUNTIF(SELECTIONS!$H$1:$AK$213,D52)</f>
        <v>14</v>
      </c>
      <c r="F52" s="39">
        <f t="shared" si="1"/>
        <v>6.6037735849056603E-2</v>
      </c>
      <c r="G52" s="30" t="s">
        <v>9</v>
      </c>
      <c r="H52" s="4"/>
      <c r="I52" s="23" t="s">
        <v>147</v>
      </c>
      <c r="J52" s="24">
        <f>COUNTIF(SELECTIONS!$H$1:$AK$213,I52)</f>
        <v>27</v>
      </c>
      <c r="K52" s="45">
        <f t="shared" si="0"/>
        <v>0.12735849056603774</v>
      </c>
      <c r="L52" s="26" t="s">
        <v>11</v>
      </c>
      <c r="M52" s="4"/>
      <c r="N52" s="4"/>
    </row>
    <row r="53" spans="1:14" x14ac:dyDescent="0.2">
      <c r="A53" s="4"/>
      <c r="B53" s="4"/>
      <c r="C53" s="4"/>
      <c r="D53" s="27" t="s">
        <v>205</v>
      </c>
      <c r="E53" s="28">
        <f>COUNTIF(SELECTIONS!$H$1:$AK$213,D53)</f>
        <v>4</v>
      </c>
      <c r="F53" s="39">
        <f t="shared" si="1"/>
        <v>1.8867924528301886E-2</v>
      </c>
      <c r="G53" s="30" t="s">
        <v>9</v>
      </c>
      <c r="H53" s="4"/>
      <c r="I53" s="16" t="s">
        <v>357</v>
      </c>
      <c r="J53" s="17">
        <f>COUNTIF(SELECTIONS!$H$1:$AK$213,I53)</f>
        <v>42</v>
      </c>
      <c r="K53" s="44">
        <f t="shared" si="0"/>
        <v>0.19811320754716982</v>
      </c>
      <c r="L53" s="26" t="s">
        <v>11</v>
      </c>
      <c r="M53" s="4"/>
      <c r="N53" s="4"/>
    </row>
    <row r="54" spans="1:14" x14ac:dyDescent="0.2">
      <c r="A54" s="4"/>
      <c r="B54" s="4"/>
      <c r="C54" s="4"/>
      <c r="D54" s="27" t="s">
        <v>309</v>
      </c>
      <c r="E54" s="28">
        <f>COUNTIF(SELECTIONS!$H$1:$AK$213,D54)</f>
        <v>14</v>
      </c>
      <c r="F54" s="39">
        <f t="shared" si="1"/>
        <v>6.6037735849056603E-2</v>
      </c>
      <c r="G54" s="30" t="s">
        <v>9</v>
      </c>
      <c r="H54" s="4"/>
      <c r="I54" s="16" t="s">
        <v>358</v>
      </c>
      <c r="J54" s="17">
        <f>COUNTIF(SELECTIONS!$H$1:$AK$213,I54)</f>
        <v>7</v>
      </c>
      <c r="K54" s="44">
        <f t="shared" si="0"/>
        <v>3.3018867924528301E-2</v>
      </c>
      <c r="L54" s="26" t="s">
        <v>11</v>
      </c>
      <c r="M54" s="4"/>
      <c r="N54" s="4"/>
    </row>
    <row r="55" spans="1:14" x14ac:dyDescent="0.2">
      <c r="D55" s="27" t="s">
        <v>181</v>
      </c>
      <c r="E55" s="28">
        <f>COUNTIF(SELECTIONS!$H$1:$AK$213,D55)</f>
        <v>14</v>
      </c>
      <c r="F55" s="39">
        <f t="shared" si="1"/>
        <v>6.6037735849056603E-2</v>
      </c>
      <c r="G55" s="30" t="s">
        <v>9</v>
      </c>
      <c r="I55" s="16" t="s">
        <v>359</v>
      </c>
      <c r="J55" s="17">
        <f>COUNTIF(SELECTIONS!$H$1:$AK$213,I55)</f>
        <v>2</v>
      </c>
      <c r="K55" s="44">
        <f t="shared" si="0"/>
        <v>9.433962264150943E-3</v>
      </c>
      <c r="L55" s="26" t="s">
        <v>11</v>
      </c>
    </row>
    <row r="56" spans="1:14" x14ac:dyDescent="0.2">
      <c r="D56" s="27" t="s">
        <v>174</v>
      </c>
      <c r="E56" s="28">
        <f>COUNTIF(SELECTIONS!$H$1:$AK$213,D56)</f>
        <v>0</v>
      </c>
      <c r="F56" s="39">
        <f t="shared" si="1"/>
        <v>0</v>
      </c>
      <c r="G56" s="30" t="s">
        <v>9</v>
      </c>
      <c r="I56" s="16" t="s">
        <v>208</v>
      </c>
      <c r="J56" s="17">
        <f>COUNTIF(SELECTIONS!$H$1:$AK$213,I56)</f>
        <v>62</v>
      </c>
      <c r="K56" s="44">
        <f t="shared" si="0"/>
        <v>0.29245283018867924</v>
      </c>
      <c r="L56" s="26" t="s">
        <v>11</v>
      </c>
    </row>
    <row r="57" spans="1:14" x14ac:dyDescent="0.2">
      <c r="D57" s="27" t="s">
        <v>87</v>
      </c>
      <c r="E57" s="28">
        <f>COUNTIF(SELECTIONS!$H$1:$AK$213,D57)</f>
        <v>9</v>
      </c>
      <c r="F57" s="39">
        <f t="shared" si="1"/>
        <v>4.2452830188679243E-2</v>
      </c>
      <c r="G57" s="30" t="s">
        <v>9</v>
      </c>
      <c r="I57" s="16" t="s">
        <v>335</v>
      </c>
      <c r="J57" s="17">
        <f>COUNTIF(SELECTIONS!$H$1:$AK$213,I57)</f>
        <v>21</v>
      </c>
      <c r="K57" s="44">
        <f t="shared" ref="K57:K60" si="8">IFERROR(J57/$B$1,"")</f>
        <v>9.9056603773584911E-2</v>
      </c>
      <c r="L57" s="26" t="s">
        <v>11</v>
      </c>
    </row>
    <row r="58" spans="1:14" ht="12.25" thickBot="1" x14ac:dyDescent="0.25">
      <c r="D58" s="164" t="s">
        <v>310</v>
      </c>
      <c r="E58" s="165">
        <f>COUNTIF(SELECTIONS!$H$1:$AK$213,D58)</f>
        <v>19</v>
      </c>
      <c r="F58" s="166">
        <f t="shared" si="1"/>
        <v>8.9622641509433956E-2</v>
      </c>
      <c r="G58" s="167" t="s">
        <v>9</v>
      </c>
      <c r="I58" s="16" t="s">
        <v>372</v>
      </c>
      <c r="J58" s="17">
        <f>COUNTIF(SELECTIONS!$H$1:$AK$213,I58)</f>
        <v>77</v>
      </c>
      <c r="K58" s="44">
        <f t="shared" si="8"/>
        <v>0.3632075471698113</v>
      </c>
      <c r="L58" s="26" t="s">
        <v>11</v>
      </c>
    </row>
    <row r="59" spans="1:14" x14ac:dyDescent="0.2">
      <c r="D59" s="134" t="s">
        <v>199</v>
      </c>
      <c r="E59" s="135">
        <f>COUNTIF(SELECTIONS!$H$1:$AK$213,D59)</f>
        <v>21</v>
      </c>
      <c r="F59" s="168">
        <f t="shared" si="1"/>
        <v>9.9056603773584911E-2</v>
      </c>
      <c r="G59" s="137" t="s">
        <v>12</v>
      </c>
      <c r="I59" s="16" t="s">
        <v>360</v>
      </c>
      <c r="J59" s="17">
        <f>COUNTIF(SELECTIONS!$H$1:$AK$213,I59)</f>
        <v>5</v>
      </c>
      <c r="K59" s="44">
        <f t="shared" si="8"/>
        <v>2.358490566037736E-2</v>
      </c>
      <c r="L59" s="26" t="s">
        <v>11</v>
      </c>
    </row>
    <row r="60" spans="1:14" x14ac:dyDescent="0.2">
      <c r="D60" s="23" t="s">
        <v>91</v>
      </c>
      <c r="E60" s="24">
        <f>COUNTIF(SELECTIONS!$H$1:$AK$213,D60)</f>
        <v>13</v>
      </c>
      <c r="F60" s="25">
        <f t="shared" si="1"/>
        <v>6.1320754716981132E-2</v>
      </c>
      <c r="G60" s="26" t="s">
        <v>12</v>
      </c>
      <c r="I60" s="16" t="s">
        <v>361</v>
      </c>
      <c r="J60" s="17">
        <f>COUNTIF(SELECTIONS!$H$1:$AK$213,I60)</f>
        <v>0</v>
      </c>
      <c r="K60" s="44">
        <f t="shared" si="8"/>
        <v>0</v>
      </c>
      <c r="L60" s="26" t="s">
        <v>11</v>
      </c>
    </row>
    <row r="61" spans="1:14" x14ac:dyDescent="0.2">
      <c r="D61" s="23" t="s">
        <v>200</v>
      </c>
      <c r="E61" s="24">
        <f>COUNTIF(SELECTIONS!$H$1:$AK$213,D61)</f>
        <v>40</v>
      </c>
      <c r="F61" s="25">
        <f t="shared" si="1"/>
        <v>0.18867924528301888</v>
      </c>
      <c r="G61" s="26" t="s">
        <v>12</v>
      </c>
      <c r="I61" s="16" t="s">
        <v>240</v>
      </c>
      <c r="J61" s="17">
        <f>COUNTIF(SELECTIONS!$H$1:$AK$213,I61)</f>
        <v>31</v>
      </c>
      <c r="K61" s="44">
        <f t="shared" si="0"/>
        <v>0.14622641509433962</v>
      </c>
      <c r="L61" s="26" t="s">
        <v>11</v>
      </c>
    </row>
    <row r="62" spans="1:14" x14ac:dyDescent="0.2">
      <c r="D62" s="16" t="s">
        <v>175</v>
      </c>
      <c r="E62" s="17">
        <f>COUNTIF(SELECTIONS!$H$1:$AK$213,D62)</f>
        <v>27</v>
      </c>
      <c r="F62" s="46">
        <f t="shared" si="1"/>
        <v>0.12735849056603774</v>
      </c>
      <c r="G62" s="18" t="s">
        <v>12</v>
      </c>
      <c r="I62" s="16" t="s">
        <v>362</v>
      </c>
      <c r="J62" s="17">
        <f>COUNTIF(SELECTIONS!$H$1:$AK$213,I62)</f>
        <v>9</v>
      </c>
      <c r="K62" s="44">
        <f t="shared" si="0"/>
        <v>4.2452830188679243E-2</v>
      </c>
      <c r="L62" s="26" t="s">
        <v>11</v>
      </c>
    </row>
    <row r="63" spans="1:14" x14ac:dyDescent="0.2">
      <c r="D63" s="23" t="s">
        <v>287</v>
      </c>
      <c r="E63" s="24">
        <f>COUNTIF(SELECTIONS!$H$1:$AK$213,D63)</f>
        <v>18</v>
      </c>
      <c r="F63" s="25">
        <f t="shared" si="1"/>
        <v>8.4905660377358486E-2</v>
      </c>
      <c r="G63" s="26" t="s">
        <v>12</v>
      </c>
      <c r="I63" s="16" t="s">
        <v>363</v>
      </c>
      <c r="J63" s="17">
        <f>COUNTIF(SELECTIONS!$H$1:$AK$213,I63)</f>
        <v>2</v>
      </c>
      <c r="K63" s="44">
        <f t="shared" si="0"/>
        <v>9.433962264150943E-3</v>
      </c>
      <c r="L63" s="26" t="s">
        <v>11</v>
      </c>
    </row>
    <row r="64" spans="1:14" x14ac:dyDescent="0.2">
      <c r="D64" s="23" t="s">
        <v>69</v>
      </c>
      <c r="E64" s="24">
        <f>COUNTIF(SELECTIONS!$H$1:$AK$213,D64)</f>
        <v>19</v>
      </c>
      <c r="F64" s="25">
        <f t="shared" si="1"/>
        <v>8.9622641509433956E-2</v>
      </c>
      <c r="G64" s="26" t="s">
        <v>12</v>
      </c>
      <c r="I64" s="16" t="s">
        <v>364</v>
      </c>
      <c r="J64" s="17">
        <f>COUNTIF(SELECTIONS!$H$1:$AK$213,I64)</f>
        <v>1</v>
      </c>
      <c r="K64" s="44">
        <f t="shared" si="0"/>
        <v>4.7169811320754715E-3</v>
      </c>
      <c r="L64" s="26" t="s">
        <v>11</v>
      </c>
    </row>
    <row r="65" spans="4:12" x14ac:dyDescent="0.2">
      <c r="D65" s="23" t="s">
        <v>96</v>
      </c>
      <c r="E65" s="24">
        <f>COUNTIF(SELECTIONS!$H$1:$AK$213,D65)</f>
        <v>21</v>
      </c>
      <c r="F65" s="25">
        <f t="shared" si="1"/>
        <v>9.9056603773584911E-2</v>
      </c>
      <c r="G65" s="26" t="s">
        <v>12</v>
      </c>
      <c r="I65" s="16" t="s">
        <v>365</v>
      </c>
      <c r="J65" s="17">
        <f>COUNTIF(SELECTIONS!$H$1:$AK$213,I65)</f>
        <v>3</v>
      </c>
      <c r="K65" s="44">
        <f t="shared" ref="K65" si="9">IFERROR(J65/$B$1,"")</f>
        <v>1.4150943396226415E-2</v>
      </c>
      <c r="L65" s="26" t="s">
        <v>11</v>
      </c>
    </row>
    <row r="66" spans="4:12" x14ac:dyDescent="0.2">
      <c r="D66" s="23" t="s">
        <v>173</v>
      </c>
      <c r="E66" s="24">
        <f>COUNTIF(SELECTIONS!$H$1:$AK$213,D66)</f>
        <v>25</v>
      </c>
      <c r="F66" s="25">
        <f t="shared" si="1"/>
        <v>0.11792452830188679</v>
      </c>
      <c r="G66" s="26" t="s">
        <v>12</v>
      </c>
      <c r="I66" s="16" t="s">
        <v>366</v>
      </c>
      <c r="J66" s="17">
        <f>COUNTIF(SELECTIONS!$H$1:$AK$213,I66)</f>
        <v>8</v>
      </c>
      <c r="K66" s="44">
        <f t="shared" ref="K66" si="10">IFERROR(J66/$B$1,"")</f>
        <v>3.7735849056603772E-2</v>
      </c>
      <c r="L66" s="26" t="s">
        <v>11</v>
      </c>
    </row>
    <row r="67" spans="4:12" x14ac:dyDescent="0.2">
      <c r="D67" s="23" t="s">
        <v>183</v>
      </c>
      <c r="E67" s="24">
        <f>COUNTIF(SELECTIONS!$H$1:$AK$213,D67)</f>
        <v>41</v>
      </c>
      <c r="F67" s="25">
        <f t="shared" si="1"/>
        <v>0.19339622641509435</v>
      </c>
      <c r="G67" s="26" t="s">
        <v>12</v>
      </c>
      <c r="I67" s="16" t="s">
        <v>367</v>
      </c>
      <c r="J67" s="17">
        <f>COUNTIF(SELECTIONS!$H$1:$AK$213,I67)</f>
        <v>10</v>
      </c>
      <c r="K67" s="44">
        <f t="shared" si="0"/>
        <v>4.716981132075472E-2</v>
      </c>
      <c r="L67" s="26" t="s">
        <v>11</v>
      </c>
    </row>
    <row r="68" spans="4:12" ht="12.25" thickBot="1" x14ac:dyDescent="0.25">
      <c r="D68" s="23" t="s">
        <v>294</v>
      </c>
      <c r="E68" s="24">
        <f>COUNTIF(SELECTIONS!$H$1:$AK$213,D68)</f>
        <v>6</v>
      </c>
      <c r="F68" s="25">
        <f t="shared" si="1"/>
        <v>2.8301886792452831E-2</v>
      </c>
      <c r="G68" s="26" t="s">
        <v>12</v>
      </c>
      <c r="I68" s="31" t="s">
        <v>368</v>
      </c>
      <c r="J68" s="32">
        <f>COUNTIF(SELECTIONS!$H$1:$AK$213,I68)</f>
        <v>1</v>
      </c>
      <c r="K68" s="47">
        <f t="shared" si="0"/>
        <v>4.7169811320754715E-3</v>
      </c>
      <c r="L68" s="34" t="s">
        <v>11</v>
      </c>
    </row>
    <row r="69" spans="4:12" x14ac:dyDescent="0.2">
      <c r="D69" s="23" t="s">
        <v>313</v>
      </c>
      <c r="E69" s="24">
        <f>COUNTIF(SELECTIONS!$H$1:$AK$213,D69)</f>
        <v>7</v>
      </c>
      <c r="F69" s="25">
        <f t="shared" si="1"/>
        <v>3.3018867924528301E-2</v>
      </c>
      <c r="G69" s="26" t="s">
        <v>12</v>
      </c>
      <c r="I69" s="4"/>
      <c r="J69" s="4"/>
      <c r="K69" s="6"/>
      <c r="L69" s="4"/>
    </row>
    <row r="70" spans="4:12" x14ac:dyDescent="0.2">
      <c r="D70" s="23" t="s">
        <v>314</v>
      </c>
      <c r="E70" s="24">
        <f>COUNTIF(SELECTIONS!$H$1:$AK$213,D70)</f>
        <v>69</v>
      </c>
      <c r="F70" s="25">
        <f t="shared" si="1"/>
        <v>0.32547169811320753</v>
      </c>
      <c r="G70" s="26" t="s">
        <v>12</v>
      </c>
      <c r="I70" s="4"/>
      <c r="J70" s="4"/>
      <c r="K70" s="6"/>
      <c r="L70" s="4"/>
    </row>
    <row r="71" spans="4:12" x14ac:dyDescent="0.2">
      <c r="D71" s="23" t="s">
        <v>315</v>
      </c>
      <c r="E71" s="24">
        <f>COUNTIF(SELECTIONS!$H$1:$AK$213,D71)</f>
        <v>18</v>
      </c>
      <c r="F71" s="25">
        <f t="shared" si="1"/>
        <v>8.4905660377358486E-2</v>
      </c>
      <c r="G71" s="26" t="s">
        <v>12</v>
      </c>
      <c r="I71" s="4"/>
      <c r="J71" s="4"/>
      <c r="K71" s="6"/>
      <c r="L71" s="4"/>
    </row>
    <row r="72" spans="4:12" x14ac:dyDescent="0.2">
      <c r="D72" s="23" t="s">
        <v>82</v>
      </c>
      <c r="E72" s="24">
        <f>COUNTIF(SELECTIONS!$H$1:$AK$213,D72)</f>
        <v>6</v>
      </c>
      <c r="F72" s="25">
        <f t="shared" si="1"/>
        <v>2.8301886792452831E-2</v>
      </c>
      <c r="G72" s="26" t="s">
        <v>12</v>
      </c>
      <c r="I72" s="4"/>
      <c r="J72" s="4"/>
      <c r="K72" s="6"/>
      <c r="L72" s="4"/>
    </row>
    <row r="73" spans="4:12" x14ac:dyDescent="0.2">
      <c r="D73" s="23" t="s">
        <v>304</v>
      </c>
      <c r="E73" s="24">
        <f>COUNTIF(SELECTIONS!$H$1:$AK$213,D73)</f>
        <v>11</v>
      </c>
      <c r="F73" s="25">
        <f t="shared" si="1"/>
        <v>5.1886792452830191E-2</v>
      </c>
      <c r="G73" s="26" t="s">
        <v>12</v>
      </c>
      <c r="I73" s="4"/>
      <c r="J73" s="4"/>
      <c r="K73" s="6"/>
      <c r="L73" s="4"/>
    </row>
    <row r="74" spans="4:12" x14ac:dyDescent="0.2">
      <c r="D74" s="23" t="s">
        <v>139</v>
      </c>
      <c r="E74" s="24">
        <f>COUNTIF(SELECTIONS!$H$1:$AK$213,D74)</f>
        <v>12</v>
      </c>
      <c r="F74" s="25">
        <f t="shared" si="1"/>
        <v>5.6603773584905662E-2</v>
      </c>
      <c r="G74" s="26" t="s">
        <v>12</v>
      </c>
      <c r="I74" s="4"/>
      <c r="J74" s="4"/>
      <c r="K74" s="6"/>
      <c r="L74" s="4"/>
    </row>
    <row r="75" spans="4:12" x14ac:dyDescent="0.2">
      <c r="D75" s="23" t="s">
        <v>203</v>
      </c>
      <c r="E75" s="24">
        <f>COUNTIF(SELECTIONS!$H$1:$AK$213,D75)</f>
        <v>9</v>
      </c>
      <c r="F75" s="25">
        <f t="shared" si="1"/>
        <v>4.2452830188679243E-2</v>
      </c>
      <c r="G75" s="26" t="s">
        <v>12</v>
      </c>
      <c r="I75" s="4"/>
      <c r="J75" s="4"/>
      <c r="K75" s="6"/>
      <c r="L75" s="4"/>
    </row>
    <row r="76" spans="4:12" x14ac:dyDescent="0.2">
      <c r="D76" s="23" t="s">
        <v>216</v>
      </c>
      <c r="E76" s="24">
        <f>COUNTIF(SELECTIONS!$H$1:$AK$213,D76)</f>
        <v>42</v>
      </c>
      <c r="F76" s="25">
        <f t="shared" si="1"/>
        <v>0.19811320754716982</v>
      </c>
      <c r="G76" s="26" t="s">
        <v>12</v>
      </c>
      <c r="I76" s="4"/>
      <c r="J76" s="4"/>
      <c r="K76" s="6"/>
      <c r="L76" s="4"/>
    </row>
    <row r="77" spans="4:12" x14ac:dyDescent="0.2">
      <c r="D77" s="23" t="s">
        <v>132</v>
      </c>
      <c r="E77" s="24">
        <f>COUNTIF(SELECTIONS!$H$1:$AK$213,D77)</f>
        <v>2</v>
      </c>
      <c r="F77" s="25">
        <f t="shared" si="1"/>
        <v>9.433962264150943E-3</v>
      </c>
      <c r="G77" s="26" t="s">
        <v>12</v>
      </c>
      <c r="I77" s="4"/>
      <c r="J77" s="4"/>
      <c r="K77" s="6"/>
      <c r="L77" s="4"/>
    </row>
    <row r="78" spans="4:12" x14ac:dyDescent="0.2">
      <c r="D78" s="23" t="s">
        <v>94</v>
      </c>
      <c r="E78" s="24">
        <f>COUNTIF(SELECTIONS!$H$1:$AK$213,D78)</f>
        <v>26</v>
      </c>
      <c r="F78" s="25">
        <f t="shared" si="1"/>
        <v>0.12264150943396226</v>
      </c>
      <c r="G78" s="26" t="s">
        <v>12</v>
      </c>
      <c r="I78" s="4"/>
      <c r="J78" s="4"/>
      <c r="K78" s="6"/>
      <c r="L78" s="4"/>
    </row>
    <row r="79" spans="4:12" x14ac:dyDescent="0.2">
      <c r="D79" s="23" t="s">
        <v>318</v>
      </c>
      <c r="E79" s="24">
        <f>COUNTIF(SELECTIONS!$H$1:$AK$213,D79)</f>
        <v>4</v>
      </c>
      <c r="F79" s="25">
        <f t="shared" ref="F79:F82" si="11">IFERROR(E79/$B$1,"")</f>
        <v>1.8867924528301886E-2</v>
      </c>
      <c r="G79" s="26" t="s">
        <v>12</v>
      </c>
    </row>
    <row r="80" spans="4:12" x14ac:dyDescent="0.2">
      <c r="D80" s="23" t="s">
        <v>189</v>
      </c>
      <c r="E80" s="24">
        <f>COUNTIF(SELECTIONS!$H$1:$AK$213,D80)</f>
        <v>6</v>
      </c>
      <c r="F80" s="25">
        <f t="shared" si="11"/>
        <v>2.8301886792452831E-2</v>
      </c>
      <c r="G80" s="26" t="s">
        <v>12</v>
      </c>
    </row>
    <row r="81" spans="4:7" x14ac:dyDescent="0.2">
      <c r="D81" s="23" t="s">
        <v>90</v>
      </c>
      <c r="E81" s="24">
        <f>COUNTIF(SELECTIONS!$H$1:$AK$213,D81)</f>
        <v>6</v>
      </c>
      <c r="F81" s="25">
        <f t="shared" si="11"/>
        <v>2.8301886792452831E-2</v>
      </c>
      <c r="G81" s="26" t="s">
        <v>12</v>
      </c>
    </row>
    <row r="82" spans="4:7" x14ac:dyDescent="0.2">
      <c r="D82" s="23" t="s">
        <v>369</v>
      </c>
      <c r="E82" s="24">
        <f>COUNTIF(SELECTIONS!$H$1:$AK$213,D82)</f>
        <v>1</v>
      </c>
      <c r="F82" s="25">
        <f t="shared" si="11"/>
        <v>4.7169811320754715E-3</v>
      </c>
      <c r="G82" s="26" t="s">
        <v>12</v>
      </c>
    </row>
    <row r="83" spans="4:7" x14ac:dyDescent="0.2">
      <c r="D83" s="23" t="s">
        <v>214</v>
      </c>
      <c r="E83" s="24">
        <f>COUNTIF(SELECTIONS!$H$1:$AK$213,D83)</f>
        <v>81</v>
      </c>
      <c r="F83" s="25">
        <f t="shared" si="1"/>
        <v>0.38207547169811323</v>
      </c>
      <c r="G83" s="26" t="s">
        <v>12</v>
      </c>
    </row>
    <row r="84" spans="4:7" x14ac:dyDescent="0.2">
      <c r="D84" s="23" t="s">
        <v>319</v>
      </c>
      <c r="E84" s="24">
        <f>COUNTIF(SELECTIONS!$H$1:$AK$213,D84)</f>
        <v>6</v>
      </c>
      <c r="F84" s="25">
        <f t="shared" si="1"/>
        <v>2.8301886792452831E-2</v>
      </c>
      <c r="G84" s="26" t="s">
        <v>12</v>
      </c>
    </row>
    <row r="85" spans="4:7" x14ac:dyDescent="0.2">
      <c r="D85" s="23" t="s">
        <v>320</v>
      </c>
      <c r="E85" s="24">
        <f>COUNTIF(SELECTIONS!$H$1:$AK$213,D85)</f>
        <v>6</v>
      </c>
      <c r="F85" s="25">
        <f t="shared" si="1"/>
        <v>2.8301886792452831E-2</v>
      </c>
      <c r="G85" s="26" t="s">
        <v>12</v>
      </c>
    </row>
    <row r="86" spans="4:7" x14ac:dyDescent="0.2">
      <c r="D86" s="23" t="s">
        <v>138</v>
      </c>
      <c r="E86" s="24">
        <f>COUNTIF(SELECTIONS!$H$1:$AK$213,D86)</f>
        <v>5</v>
      </c>
      <c r="F86" s="25">
        <f t="shared" si="1"/>
        <v>2.358490566037736E-2</v>
      </c>
      <c r="G86" s="26" t="s">
        <v>12</v>
      </c>
    </row>
    <row r="87" spans="4:7" x14ac:dyDescent="0.2">
      <c r="D87" s="23" t="s">
        <v>321</v>
      </c>
      <c r="E87" s="24">
        <f>COUNTIF(SELECTIONS!$H$1:$AK$213,D87)</f>
        <v>16</v>
      </c>
      <c r="F87" s="25">
        <f t="shared" si="1"/>
        <v>7.5471698113207544E-2</v>
      </c>
      <c r="G87" s="26" t="s">
        <v>12</v>
      </c>
    </row>
    <row r="88" spans="4:7" x14ac:dyDescent="0.2">
      <c r="D88" s="23" t="s">
        <v>308</v>
      </c>
      <c r="E88" s="24">
        <f>COUNTIF(SELECTIONS!$H$1:$AK$213,D88)</f>
        <v>22</v>
      </c>
      <c r="F88" s="25">
        <f t="shared" si="1"/>
        <v>0.10377358490566038</v>
      </c>
      <c r="G88" s="26" t="s">
        <v>12</v>
      </c>
    </row>
    <row r="89" spans="4:7" x14ac:dyDescent="0.2">
      <c r="D89" s="23" t="s">
        <v>322</v>
      </c>
      <c r="E89" s="24">
        <f>COUNTIF(SELECTIONS!$H$1:$AK$213,D89)</f>
        <v>9</v>
      </c>
      <c r="F89" s="25">
        <f t="shared" si="1"/>
        <v>4.2452830188679243E-2</v>
      </c>
      <c r="G89" s="26" t="s">
        <v>12</v>
      </c>
    </row>
    <row r="90" spans="4:7" x14ac:dyDescent="0.2">
      <c r="D90" s="23" t="s">
        <v>172</v>
      </c>
      <c r="E90" s="24">
        <f>COUNTIF(SELECTIONS!$H$1:$AK$213,D90)</f>
        <v>35</v>
      </c>
      <c r="F90" s="25">
        <f t="shared" si="1"/>
        <v>0.1650943396226415</v>
      </c>
      <c r="G90" s="26" t="s">
        <v>12</v>
      </c>
    </row>
    <row r="91" spans="4:7" ht="12.25" thickBot="1" x14ac:dyDescent="0.25">
      <c r="D91" s="31" t="s">
        <v>70</v>
      </c>
      <c r="E91" s="32">
        <f>COUNTIF(SELECTIONS!$H$1:$AK$213,D91)</f>
        <v>5</v>
      </c>
      <c r="F91" s="33">
        <f t="shared" si="1"/>
        <v>2.358490566037736E-2</v>
      </c>
      <c r="G91" s="34" t="s">
        <v>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5</vt:i4>
      </vt:variant>
      <vt:variant>
        <vt:lpstr>Named Ranges</vt:lpstr>
      </vt:variant>
      <vt:variant>
        <vt:i4>2</vt:i4>
      </vt:variant>
    </vt:vector>
  </HeadingPairs>
  <TitlesOfParts>
    <vt:vector size="12" baseType="lpstr">
      <vt:lpstr>SELECTIONS</vt:lpstr>
      <vt:lpstr>Money Won</vt:lpstr>
      <vt:lpstr>PDF PRINTOUT</vt:lpstr>
      <vt:lpstr>Payouts</vt:lpstr>
      <vt:lpstr>TOTALS</vt:lpstr>
      <vt:lpstr>CHART - A</vt:lpstr>
      <vt:lpstr>CHART - B</vt:lpstr>
      <vt:lpstr>CHART - C</vt:lpstr>
      <vt:lpstr>CHART - D</vt:lpstr>
      <vt:lpstr>CHART - E</vt:lpstr>
      <vt:lpstr>SELECTIONS!Print_Area</vt:lpstr>
      <vt:lpstr>'PDF PRINTOUT'!Print_Titles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dvale_000</dc:creator>
  <cp:lastModifiedBy>David Valento</cp:lastModifiedBy>
  <cp:lastPrinted>2020-08-06T04:54:43Z</cp:lastPrinted>
  <dcterms:created xsi:type="dcterms:W3CDTF">2017-03-29T17:07:42Z</dcterms:created>
  <dcterms:modified xsi:type="dcterms:W3CDTF">2020-08-06T05:00:56Z</dcterms:modified>
</cp:coreProperties>
</file>