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David Valento\Desktop\"/>
    </mc:Choice>
  </mc:AlternateContent>
  <xr:revisionPtr revIDLastSave="0" documentId="13_ncr:1_{649A2560-E3A7-44B0-8826-6D44423B2D96}" xr6:coauthVersionLast="47" xr6:coauthVersionMax="47" xr10:uidLastSave="{00000000-0000-0000-0000-000000000000}"/>
  <bookViews>
    <workbookView xWindow="-120" yWindow="-120" windowWidth="29040" windowHeight="15840" tabRatio="670" xr2:uid="{00000000-000D-0000-FFFF-FFFF00000000}"/>
  </bookViews>
  <sheets>
    <sheet name="SELECTIONS" sheetId="1" r:id="rId1"/>
    <sheet name="TOTALS" sheetId="2" r:id="rId2"/>
    <sheet name="CHART - A" sheetId="3" r:id="rId3"/>
    <sheet name="CHART - B" sheetId="4" r:id="rId4"/>
    <sheet name="CHART - C" sheetId="5" r:id="rId5"/>
    <sheet name="CHART - D" sheetId="6" r:id="rId6"/>
    <sheet name="CHART - E" sheetId="7" r:id="rId7"/>
    <sheet name="PDF PRINTOUT" sheetId="12" state="hidden" r:id="rId8"/>
  </sheets>
  <definedNames>
    <definedName name="_xlnm._FilterDatabase" localSheetId="0" hidden="1">SELECTIONS!$A$1:$AH$61</definedName>
    <definedName name="_xlnm.Print_Area" localSheetId="0">SELECTIONS!$A$1:$AG$61</definedName>
    <definedName name="_xlnm.Print_Titles" localSheetId="7">'PDF PRINTOUT'!$A:$A,'PDF PRINTOUT'!$1:$1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5" i="2" l="1"/>
  <c r="J44" i="2"/>
  <c r="J43" i="2"/>
  <c r="J42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D34" i="1" l="1"/>
  <c r="D25" i="1" l="1"/>
  <c r="D55" i="1"/>
  <c r="D21" i="1"/>
  <c r="D20" i="1"/>
  <c r="D40" i="1"/>
  <c r="D59" i="1"/>
  <c r="D23" i="1"/>
  <c r="D37" i="1"/>
  <c r="D18" i="1"/>
  <c r="D7" i="1" l="1"/>
  <c r="D52" i="1"/>
  <c r="D38" i="1"/>
  <c r="D10" i="1"/>
  <c r="D44" i="1"/>
  <c r="D31" i="1"/>
  <c r="D8" i="1"/>
  <c r="D17" i="1"/>
  <c r="J64" i="2" l="1"/>
  <c r="J63" i="2"/>
  <c r="J62" i="2"/>
  <c r="J61" i="2"/>
  <c r="J20" i="2"/>
  <c r="J19" i="2"/>
  <c r="J18" i="2"/>
  <c r="J70" i="2" l="1"/>
  <c r="D42" i="1" l="1"/>
  <c r="D54" i="1"/>
  <c r="D32" i="1"/>
  <c r="D11" i="1"/>
  <c r="D3" i="1"/>
  <c r="D5" i="1"/>
  <c r="D22" i="1"/>
  <c r="D6" i="1" l="1"/>
  <c r="D41" i="1"/>
  <c r="D45" i="1"/>
  <c r="J69" i="2" l="1"/>
  <c r="J31" i="2"/>
  <c r="D33" i="1" l="1"/>
  <c r="D50" i="1" l="1"/>
  <c r="J68" i="2" l="1"/>
  <c r="J67" i="2"/>
  <c r="J66" i="2"/>
  <c r="J54" i="2"/>
  <c r="J53" i="2"/>
  <c r="J52" i="2"/>
  <c r="J51" i="2"/>
  <c r="J50" i="2"/>
  <c r="J49" i="2"/>
  <c r="J48" i="2"/>
  <c r="J47" i="2"/>
  <c r="J46" i="2"/>
  <c r="J55" i="2"/>
  <c r="J56" i="2"/>
  <c r="J57" i="2"/>
  <c r="J58" i="2"/>
  <c r="J59" i="2"/>
  <c r="J60" i="2"/>
  <c r="J65" i="2"/>
  <c r="J71" i="2"/>
  <c r="J72" i="2"/>
  <c r="J21" i="2"/>
  <c r="J17" i="2"/>
  <c r="J16" i="2"/>
  <c r="J15" i="2"/>
  <c r="J14" i="2"/>
  <c r="J13" i="2"/>
  <c r="J12" i="2"/>
  <c r="J11" i="2"/>
  <c r="J10" i="2"/>
  <c r="E11" i="2"/>
  <c r="E10" i="2"/>
  <c r="E9" i="2"/>
  <c r="E8" i="2"/>
  <c r="E7" i="2"/>
  <c r="D36" i="1"/>
  <c r="D51" i="1"/>
  <c r="D43" i="1"/>
  <c r="D2" i="1"/>
  <c r="D24" i="1"/>
  <c r="D57" i="1"/>
  <c r="D14" i="1"/>
  <c r="D9" i="1"/>
  <c r="D60" i="1"/>
  <c r="D16" i="1"/>
  <c r="D29" i="1"/>
  <c r="D28" i="1"/>
  <c r="D47" i="1"/>
  <c r="D49" i="1"/>
  <c r="D39" i="1"/>
  <c r="D35" i="1"/>
  <c r="D15" i="1"/>
  <c r="D46" i="1"/>
  <c r="D13" i="1"/>
  <c r="D48" i="1"/>
  <c r="D61" i="1"/>
  <c r="D53" i="1"/>
  <c r="D58" i="1"/>
  <c r="D27" i="1"/>
  <c r="D12" i="1"/>
  <c r="D26" i="1"/>
  <c r="D56" i="1"/>
  <c r="D19" i="1"/>
  <c r="D4" i="1"/>
  <c r="D30" i="1"/>
  <c r="J41" i="2" l="1"/>
  <c r="J40" i="2"/>
  <c r="J39" i="2"/>
  <c r="J38" i="2"/>
  <c r="J37" i="2"/>
  <c r="J36" i="2"/>
  <c r="J35" i="2"/>
  <c r="J34" i="2"/>
  <c r="J33" i="2"/>
  <c r="J32" i="2"/>
  <c r="J30" i="2"/>
  <c r="J29" i="2"/>
  <c r="J28" i="2"/>
  <c r="J27" i="2"/>
  <c r="J26" i="2"/>
  <c r="J25" i="2"/>
  <c r="J24" i="2"/>
  <c r="J23" i="2"/>
  <c r="J22" i="2"/>
  <c r="J9" i="2"/>
  <c r="J8" i="2"/>
  <c r="J7" i="2"/>
  <c r="J6" i="2"/>
  <c r="J5" i="2"/>
  <c r="J4" i="2"/>
  <c r="J3" i="2"/>
  <c r="E16" i="2"/>
  <c r="E15" i="2"/>
  <c r="E14" i="2"/>
  <c r="E13" i="2"/>
  <c r="E6" i="2"/>
  <c r="E5" i="2"/>
  <c r="E4" i="2"/>
  <c r="E3" i="2"/>
  <c r="E12" i="2"/>
  <c r="A1" i="2" l="1"/>
  <c r="B1" i="2" s="1"/>
  <c r="K42" i="2" l="1"/>
  <c r="K43" i="2"/>
  <c r="K44" i="2"/>
  <c r="K45" i="2"/>
  <c r="F20" i="2"/>
  <c r="F35" i="2"/>
  <c r="F65" i="2"/>
  <c r="F79" i="2"/>
  <c r="F59" i="2"/>
  <c r="F40" i="2"/>
  <c r="F78" i="2"/>
  <c r="F69" i="2"/>
  <c r="F76" i="2"/>
  <c r="F19" i="2"/>
  <c r="F49" i="2"/>
  <c r="F63" i="2"/>
  <c r="F43" i="2"/>
  <c r="F73" i="2"/>
  <c r="F32" i="2"/>
  <c r="F70" i="2"/>
  <c r="F61" i="2"/>
  <c r="F68" i="2"/>
  <c r="F27" i="2"/>
  <c r="F62" i="2"/>
  <c r="F53" i="2"/>
  <c r="F71" i="2"/>
  <c r="F45" i="2"/>
  <c r="F52" i="2"/>
  <c r="F80" i="2"/>
  <c r="F25" i="2"/>
  <c r="F37" i="2"/>
  <c r="F34" i="2"/>
  <c r="F58" i="2"/>
  <c r="F30" i="2"/>
  <c r="F67" i="2"/>
  <c r="F42" i="2"/>
  <c r="F85" i="2"/>
  <c r="F81" i="2"/>
  <c r="F75" i="2"/>
  <c r="F56" i="2"/>
  <c r="F84" i="2"/>
  <c r="F82" i="2"/>
  <c r="F33" i="2"/>
  <c r="F39" i="2"/>
  <c r="F57" i="2"/>
  <c r="F60" i="2"/>
  <c r="F50" i="2"/>
  <c r="F55" i="2"/>
  <c r="F44" i="2"/>
  <c r="F64" i="2"/>
  <c r="F47" i="2"/>
  <c r="F36" i="2"/>
  <c r="F18" i="2"/>
  <c r="F72" i="2"/>
  <c r="F21" i="2"/>
  <c r="F51" i="2"/>
  <c r="F23" i="2"/>
  <c r="F66" i="2"/>
  <c r="F17" i="2"/>
  <c r="F86" i="2"/>
  <c r="F41" i="2"/>
  <c r="F54" i="2"/>
  <c r="F46" i="2"/>
  <c r="F74" i="2"/>
  <c r="F38" i="2"/>
  <c r="F83" i="2"/>
  <c r="F22" i="2"/>
  <c r="F29" i="2"/>
  <c r="F48" i="2"/>
  <c r="F31" i="2"/>
  <c r="F28" i="2"/>
  <c r="F24" i="2"/>
  <c r="F26" i="2"/>
  <c r="F77" i="2"/>
  <c r="K61" i="2"/>
  <c r="K62" i="2"/>
  <c r="K63" i="2"/>
  <c r="K64" i="2"/>
  <c r="K18" i="2"/>
  <c r="K19" i="2"/>
  <c r="K20" i="2"/>
  <c r="K70" i="2"/>
  <c r="K31" i="2"/>
  <c r="K69" i="2"/>
  <c r="K66" i="2"/>
  <c r="K67" i="2"/>
  <c r="K68" i="2"/>
  <c r="K47" i="2"/>
  <c r="K54" i="2"/>
  <c r="K49" i="2"/>
  <c r="K53" i="2"/>
  <c r="K48" i="2"/>
  <c r="K52" i="2"/>
  <c r="K46" i="2"/>
  <c r="K50" i="2"/>
  <c r="K51" i="2"/>
  <c r="K59" i="2"/>
  <c r="K56" i="2"/>
  <c r="K55" i="2"/>
  <c r="K58" i="2"/>
  <c r="K65" i="2"/>
  <c r="K60" i="2"/>
  <c r="K72" i="2"/>
  <c r="K71" i="2"/>
  <c r="K57" i="2"/>
  <c r="K11" i="2"/>
  <c r="K21" i="2"/>
  <c r="K15" i="2"/>
  <c r="K14" i="2"/>
  <c r="K17" i="2"/>
  <c r="K10" i="2"/>
  <c r="K12" i="2"/>
  <c r="K13" i="2"/>
  <c r="K16" i="2"/>
  <c r="K28" i="2"/>
  <c r="K41" i="2"/>
  <c r="F12" i="2"/>
  <c r="K3" i="2"/>
  <c r="K24" i="2"/>
  <c r="F16" i="2"/>
  <c r="F14" i="2"/>
  <c r="F4" i="2"/>
  <c r="K23" i="2"/>
  <c r="K4" i="2"/>
  <c r="F13" i="2"/>
  <c r="K6" i="2"/>
  <c r="K25" i="2"/>
  <c r="K39" i="2"/>
  <c r="K38" i="2"/>
  <c r="F15" i="2"/>
  <c r="K34" i="2"/>
  <c r="K5" i="2"/>
  <c r="K37" i="2"/>
  <c r="K30" i="2"/>
  <c r="K29" i="2"/>
  <c r="K33" i="2"/>
  <c r="K35" i="2"/>
  <c r="K26" i="2"/>
  <c r="K8" i="2"/>
  <c r="K36" i="2"/>
  <c r="K40" i="2"/>
  <c r="K22" i="2"/>
  <c r="K9" i="2"/>
  <c r="F7" i="2"/>
  <c r="F11" i="2"/>
  <c r="F8" i="2"/>
  <c r="F10" i="2"/>
  <c r="F9" i="2"/>
  <c r="F5" i="2"/>
  <c r="K27" i="2"/>
  <c r="K7" i="2"/>
  <c r="F6" i="2"/>
  <c r="K32" i="2"/>
  <c r="F3" i="2"/>
</calcChain>
</file>

<file path=xl/sharedStrings.xml><?xml version="1.0" encoding="utf-8"?>
<sst xmlns="http://schemas.openxmlformats.org/spreadsheetml/2006/main" count="2347" uniqueCount="315">
  <si>
    <t>#</t>
  </si>
  <si>
    <t>Player</t>
  </si>
  <si>
    <t>Number selected</t>
  </si>
  <si>
    <t>% of boards</t>
  </si>
  <si>
    <t>Group</t>
  </si>
  <si>
    <t>A</t>
  </si>
  <si>
    <t>D</t>
  </si>
  <si>
    <t>B</t>
  </si>
  <si>
    <t>E</t>
  </si>
  <si>
    <t>C</t>
  </si>
  <si>
    <t>A1</t>
  </si>
  <si>
    <t>A1$</t>
  </si>
  <si>
    <t>A2</t>
  </si>
  <si>
    <t>A3</t>
  </si>
  <si>
    <t>B1</t>
  </si>
  <si>
    <t>B2</t>
  </si>
  <si>
    <t>B3</t>
  </si>
  <si>
    <t>C1</t>
  </si>
  <si>
    <t>C2</t>
  </si>
  <si>
    <t>C3</t>
  </si>
  <si>
    <t>D1</t>
  </si>
  <si>
    <t>D2</t>
  </si>
  <si>
    <t>D3</t>
  </si>
  <si>
    <t>E1</t>
  </si>
  <si>
    <t>E2</t>
  </si>
  <si>
    <t>E3</t>
  </si>
  <si>
    <t>MONEY WON</t>
  </si>
  <si>
    <t>PARTICIPANT</t>
  </si>
  <si>
    <t>EMAIL</t>
  </si>
  <si>
    <t>Bubba Watson</t>
  </si>
  <si>
    <t>Dustin Johnson</t>
  </si>
  <si>
    <t>Henrik Stenson</t>
  </si>
  <si>
    <t>Hideki Matsuyama</t>
  </si>
  <si>
    <t>Jason Day</t>
  </si>
  <si>
    <t>Jon Rahm</t>
  </si>
  <si>
    <t>Jordan Spieth</t>
  </si>
  <si>
    <t>Justin Rose</t>
  </si>
  <si>
    <t>Justin Thomas</t>
  </si>
  <si>
    <t>Patrick Reed</t>
  </si>
  <si>
    <t>Paul Casey</t>
  </si>
  <si>
    <t>Phil Mickelson</t>
  </si>
  <si>
    <t>Rickie Fowler</t>
  </si>
  <si>
    <t>Rory McIlroy</t>
  </si>
  <si>
    <t>Tiger Woods</t>
  </si>
  <si>
    <t>Adam Scott</t>
  </si>
  <si>
    <t>Brooks Koepka</t>
  </si>
  <si>
    <t>Ian Poulter</t>
  </si>
  <si>
    <t>Jimmy Walker</t>
  </si>
  <si>
    <t>Louis Oosthuizen</t>
  </si>
  <si>
    <t>Marc Leishman</t>
  </si>
  <si>
    <t>Matt Kuchar</t>
  </si>
  <si>
    <t>Patrick Cantlay</t>
  </si>
  <si>
    <t>Sergio Garcia</t>
  </si>
  <si>
    <t>Shane Lowry</t>
  </si>
  <si>
    <t>Tommy Fleetwood</t>
  </si>
  <si>
    <t>Webb Simpson</t>
  </si>
  <si>
    <t>Xander Schauffele</t>
  </si>
  <si>
    <t>Zach Johnson</t>
  </si>
  <si>
    <t>Cameron Smith</t>
  </si>
  <si>
    <t>Gary Woodland</t>
  </si>
  <si>
    <t>Keegan Bradley</t>
  </si>
  <si>
    <t>Kevin Kisner</t>
  </si>
  <si>
    <t>Luke List</t>
  </si>
  <si>
    <t>Tony Finau</t>
  </si>
  <si>
    <t>Lucas Glover</t>
  </si>
  <si>
    <t>Kevin Na</t>
  </si>
  <si>
    <t>Billy Horschel</t>
  </si>
  <si>
    <t>Si Woo Kim</t>
  </si>
  <si>
    <t>Keith Mitchell</t>
  </si>
  <si>
    <t>Abraham Ancer</t>
  </si>
  <si>
    <t>Chan Kim</t>
  </si>
  <si>
    <t>Bryson DeChambeau</t>
  </si>
  <si>
    <t>Bernd Wiesberger</t>
  </si>
  <si>
    <t>Adam Hadwin</t>
  </si>
  <si>
    <t>Joaquin Niemann</t>
  </si>
  <si>
    <t>Robert MacIntyre</t>
  </si>
  <si>
    <t>Sungjae Im</t>
  </si>
  <si>
    <t>Christiaan Bezuidenhout</t>
  </si>
  <si>
    <t>Corey Conners</t>
  </si>
  <si>
    <t>Jason Kokrak</t>
  </si>
  <si>
    <t>Kevin Streelman</t>
  </si>
  <si>
    <t>Ryan Palmer</t>
  </si>
  <si>
    <t>Shaun Norris</t>
  </si>
  <si>
    <t>Matt Fitzpatrick</t>
  </si>
  <si>
    <t>Brian Harman</t>
  </si>
  <si>
    <t>Daniel Berger</t>
  </si>
  <si>
    <t>Cameron Champ</t>
  </si>
  <si>
    <t>Harris English</t>
  </si>
  <si>
    <t>Viktor Hovland</t>
  </si>
  <si>
    <t>Martin Kaymer</t>
  </si>
  <si>
    <t>Collin Morikawa</t>
  </si>
  <si>
    <t>Scottie Scheffler</t>
  </si>
  <si>
    <t>Matthew Wolff</t>
  </si>
  <si>
    <t>Jason Dufner</t>
  </si>
  <si>
    <t>Lanto Griffin</t>
  </si>
  <si>
    <t>Russell Henley</t>
  </si>
  <si>
    <t>Max Homa</t>
  </si>
  <si>
    <t>Mackenzie Hughes</t>
  </si>
  <si>
    <t>Sepp Straka</t>
  </si>
  <si>
    <t>Rich Beem</t>
  </si>
  <si>
    <t>Talor Gooch</t>
  </si>
  <si>
    <t>Lucas Herbert</t>
  </si>
  <si>
    <t>Tom Hoge</t>
  </si>
  <si>
    <t>Matt Jones</t>
  </si>
  <si>
    <t>Troy Merritt</t>
  </si>
  <si>
    <t>Carlos Ortiz</t>
  </si>
  <si>
    <t>Cameron Tringale</t>
  </si>
  <si>
    <t>Alex Beach</t>
  </si>
  <si>
    <t>Joohyung Kim</t>
  </si>
  <si>
    <t>Shaun Micheel</t>
  </si>
  <si>
    <t>Shawn Warren</t>
  </si>
  <si>
    <t>Will Zaltoris</t>
  </si>
  <si>
    <t>Harold Varner III</t>
  </si>
  <si>
    <t>Sam Burns</t>
  </si>
  <si>
    <t>Tyrell Hatton</t>
  </si>
  <si>
    <t>Aaron Wise</t>
  </si>
  <si>
    <t>Alex Noren</t>
  </si>
  <si>
    <t>Branden Grace</t>
  </si>
  <si>
    <t>Cam Davis</t>
  </si>
  <si>
    <t>Cameron Young</t>
  </si>
  <si>
    <t>Chris Kirk</t>
  </si>
  <si>
    <t>Erik Van Rooyen</t>
  </si>
  <si>
    <t>Francesco Molinari</t>
  </si>
  <si>
    <t>Garrick Higgo</t>
  </si>
  <si>
    <t>Harry Higgs</t>
  </si>
  <si>
    <t>Lee Westwood</t>
  </si>
  <si>
    <t>Pablo Larrazabal</t>
  </si>
  <si>
    <t>Seamus Power</t>
  </si>
  <si>
    <t>Thomas Pieters</t>
  </si>
  <si>
    <t>Alex Cejka</t>
  </si>
  <si>
    <t>Anirban Lahiri</t>
  </si>
  <si>
    <t>Casey Pyne</t>
  </si>
  <si>
    <t>Davis Love III</t>
  </si>
  <si>
    <t>Hudson Swafford</t>
  </si>
  <si>
    <t>Jhonattan Vegas</t>
  </si>
  <si>
    <t>JJ Spaun</t>
  </si>
  <si>
    <t>John Daly</t>
  </si>
  <si>
    <t>Justin Harding</t>
  </si>
  <si>
    <t>KH Lee</t>
  </si>
  <si>
    <t>Min Woo Lee</t>
  </si>
  <si>
    <t>Nicolai Hojgaard</t>
  </si>
  <si>
    <t>Oliver Bekker</t>
  </si>
  <si>
    <t>Padraig Harrington</t>
  </si>
  <si>
    <t>Patton Kizzire</t>
  </si>
  <si>
    <t>Richard Bland</t>
  </si>
  <si>
    <t>Ryan Fox</t>
  </si>
  <si>
    <t>Sam Horsfield</t>
  </si>
  <si>
    <t>Sebastian Munoz</t>
  </si>
  <si>
    <t>Stewart Cink</t>
  </si>
  <si>
    <t>YE Yang</t>
  </si>
  <si>
    <t>Adria Arnaus</t>
  </si>
  <si>
    <t>Austin Hurt</t>
  </si>
  <si>
    <t>Bio Kim</t>
  </si>
  <si>
    <t>Brandon Bingaman</t>
  </si>
  <si>
    <t>Chad Ramey</t>
  </si>
  <si>
    <t>Colin Inglis</t>
  </si>
  <si>
    <t>Daniel Van Tonder</t>
  </si>
  <si>
    <t>Davis Riley</t>
  </si>
  <si>
    <t>Dean Burmester</t>
  </si>
  <si>
    <t>Dylan Newman</t>
  </si>
  <si>
    <t>Jared Jones</t>
  </si>
  <si>
    <t>Jesse Mueller</t>
  </si>
  <si>
    <t>Jinichiro Kozuma</t>
  </si>
  <si>
    <t>Kazuki Higa</t>
  </si>
  <si>
    <t>Kyle Mendoza</t>
  </si>
  <si>
    <t>Laurie Canter</t>
  </si>
  <si>
    <t>Matt Borchert</t>
  </si>
  <si>
    <t>Maverick McNealy</t>
  </si>
  <si>
    <t>Michael Block</t>
  </si>
  <si>
    <t>Mito Pereira</t>
  </si>
  <si>
    <t>Nic Ishee</t>
  </si>
  <si>
    <t>Paul Dickinson</t>
  </si>
  <si>
    <t>Rikuya Hoshino</t>
  </si>
  <si>
    <t>Ryan Brehm</t>
  </si>
  <si>
    <t>Ryosuke Kinoshita</t>
  </si>
  <si>
    <t>Sadom Kaewkanjana</t>
  </si>
  <si>
    <t>Sean McCarty</t>
  </si>
  <si>
    <t>Takumi Kanaya</t>
  </si>
  <si>
    <t>Tim Feenstra</t>
  </si>
  <si>
    <t>Tyler Collet</t>
  </si>
  <si>
    <t>Wyatt Worthington II</t>
  </si>
  <si>
    <t>Yuki Inamori</t>
  </si>
  <si>
    <t>Zac Oakley</t>
  </si>
  <si>
    <t>A2$</t>
  </si>
  <si>
    <t>A3$</t>
  </si>
  <si>
    <t>B1$</t>
  </si>
  <si>
    <t>B2$</t>
  </si>
  <si>
    <t>B3$</t>
  </si>
  <si>
    <t>C1$</t>
  </si>
  <si>
    <t>C2$</t>
  </si>
  <si>
    <t>C3$</t>
  </si>
  <si>
    <t>D1$</t>
  </si>
  <si>
    <t>D2$</t>
  </si>
  <si>
    <t>D3$</t>
  </si>
  <si>
    <t>E1$</t>
  </si>
  <si>
    <t>E2$</t>
  </si>
  <si>
    <t>E3$</t>
  </si>
  <si>
    <t>Mike Kraemer</t>
  </si>
  <si>
    <t>Mike.kraemer@mgkcompanies.com</t>
  </si>
  <si>
    <t>jlk@tour-mgmt.com</t>
  </si>
  <si>
    <t>Drew Karedes</t>
  </si>
  <si>
    <t>dzchairs@gmail.com</t>
  </si>
  <si>
    <t>Doug Zaer</t>
  </si>
  <si>
    <t>bohlingbrian@gmail.com</t>
  </si>
  <si>
    <t>Brian Bohling</t>
  </si>
  <si>
    <t>patrick@logowise.com</t>
  </si>
  <si>
    <t>Patrick Snyder</t>
  </si>
  <si>
    <t>geo318@comcast.net</t>
  </si>
  <si>
    <t>George Stewart</t>
  </si>
  <si>
    <t>mrcohn@hotmail.com</t>
  </si>
  <si>
    <t>Matt Cohn</t>
  </si>
  <si>
    <t>mgorney729@gmail.com</t>
  </si>
  <si>
    <t>Mark Gorney</t>
  </si>
  <si>
    <t>nolan.oneill@gmail.com</t>
  </si>
  <si>
    <t>Nolan O'Neill</t>
  </si>
  <si>
    <t>eric.bigham@cbburnet.com</t>
  </si>
  <si>
    <t>Eric Bigham</t>
  </si>
  <si>
    <t>zagamenoni@gmail.com</t>
  </si>
  <si>
    <t>Zach Agamenoni</t>
  </si>
  <si>
    <t>chrischase1953@gmail.com</t>
  </si>
  <si>
    <t>Chris Chase</t>
  </si>
  <si>
    <t>scottmcgregor11@gmail.com</t>
  </si>
  <si>
    <t>Scott McGregor</t>
  </si>
  <si>
    <t>bhueny@aol.com</t>
  </si>
  <si>
    <t>Brian Huenefeld</t>
  </si>
  <si>
    <t>zachhoef@gmail.com</t>
  </si>
  <si>
    <t>Zach Vanderhoef</t>
  </si>
  <si>
    <t>nickolas1229@gmail.com</t>
  </si>
  <si>
    <t>Anthony DiLeva</t>
  </si>
  <si>
    <t>bcahill@cahill-lawyers.com</t>
  </si>
  <si>
    <t>Bart Cahill</t>
  </si>
  <si>
    <t>kyle.erickson.ke@gmail.com</t>
  </si>
  <si>
    <t>Kyle Erickson</t>
  </si>
  <si>
    <t>ian_ayers2002@yahoo.com</t>
  </si>
  <si>
    <t>Ian Ayers</t>
  </si>
  <si>
    <t>john@phoneburner.com</t>
  </si>
  <si>
    <t>John Rydell</t>
  </si>
  <si>
    <t>DHellmuth@hjlawfirm.com</t>
  </si>
  <si>
    <t>David Hellmuth</t>
  </si>
  <si>
    <t>joez@metrobrickinc.com</t>
  </si>
  <si>
    <t>Joe Zelenak</t>
  </si>
  <si>
    <t>Perpich.Bill@principal.com</t>
  </si>
  <si>
    <t>Bill Perpich</t>
  </si>
  <si>
    <t>colv0019@yahoo.com</t>
  </si>
  <si>
    <t>Devin Colvin</t>
  </si>
  <si>
    <t>nickquade007@yahoo.com</t>
  </si>
  <si>
    <t>Nick Quade</t>
  </si>
  <si>
    <t>dewey.rsm@gmail.com</t>
  </si>
  <si>
    <t>Duane Klein</t>
  </si>
  <si>
    <t>brett@tudsburyrealestate.com</t>
  </si>
  <si>
    <t>Brett Tudsbury</t>
  </si>
  <si>
    <t>peterkraker@netscape.net</t>
  </si>
  <si>
    <t>Peter Kraker</t>
  </si>
  <si>
    <t>trey@oursobeychok.com</t>
  </si>
  <si>
    <t>Trey Ourso</t>
  </si>
  <si>
    <t>micmol25@msn.com</t>
  </si>
  <si>
    <t>Michael Moller 1</t>
  </si>
  <si>
    <t>Michael Moller 2</t>
  </si>
  <si>
    <t>tmemery01@yahoo.com</t>
  </si>
  <si>
    <t>Travis Emery</t>
  </si>
  <si>
    <t>Tim Egan</t>
  </si>
  <si>
    <t>tim.j.egan@gmail.com</t>
  </si>
  <si>
    <t>cbeltrand@vessco.com</t>
  </si>
  <si>
    <t>Chad Beltrand</t>
  </si>
  <si>
    <t>jeff@jlarsongop.com</t>
  </si>
  <si>
    <t>Jeff Larson</t>
  </si>
  <si>
    <t>Zack Kartak</t>
  </si>
  <si>
    <t>zkartak@gmail.com</t>
  </si>
  <si>
    <t>wade@fyattorneys.com</t>
  </si>
  <si>
    <t>Wade Yeoman</t>
  </si>
  <si>
    <t>topherbaron@hotmail.com</t>
  </si>
  <si>
    <t>Topher Baron</t>
  </si>
  <si>
    <t>Tom Keenan</t>
  </si>
  <si>
    <t>tkeenan50@gmail.com</t>
  </si>
  <si>
    <t>iceduggan@gmail.com</t>
  </si>
  <si>
    <t>Tim Duggan</t>
  </si>
  <si>
    <t>Steve Juarez</t>
  </si>
  <si>
    <t>stjuarez@gmail.com</t>
  </si>
  <si>
    <t>stevebull@glanbia.com</t>
  </si>
  <si>
    <t>Steve Bull</t>
  </si>
  <si>
    <t>scottmcdonaldpga@gmail.com</t>
  </si>
  <si>
    <t>Scott McDonald</t>
  </si>
  <si>
    <t>ryan-rose@sbcglobal.net</t>
  </si>
  <si>
    <t>Ryan Rose</t>
  </si>
  <si>
    <t>ryanradtke@kw.com</t>
  </si>
  <si>
    <t>Ryan Radtke</t>
  </si>
  <si>
    <t>patrick.eibert@gmail.com</t>
  </si>
  <si>
    <t>rob.runyon@gmail.com</t>
  </si>
  <si>
    <t>Rob Runyon 1</t>
  </si>
  <si>
    <t>Rob Runyon 2</t>
  </si>
  <si>
    <t>Patrick Eibert</t>
  </si>
  <si>
    <t>kyletheige@gmail.com</t>
  </si>
  <si>
    <t>Kyle Theige</t>
  </si>
  <si>
    <t>fuchs.ge@gmail.com</t>
  </si>
  <si>
    <t>George Fuchs</t>
  </si>
  <si>
    <t>deejota@yahoo.com</t>
  </si>
  <si>
    <t>DJ Schmidt</t>
  </si>
  <si>
    <t>Dave Pessagno</t>
  </si>
  <si>
    <t>Ryan.j.wensmann@gmail.com</t>
  </si>
  <si>
    <t>kilbe18@aol.com</t>
  </si>
  <si>
    <t>Brian Kilburg</t>
  </si>
  <si>
    <t>brad.weappa@gmail.com</t>
  </si>
  <si>
    <t>Brad Weappa</t>
  </si>
  <si>
    <t>bcjahnke@gmail.com</t>
  </si>
  <si>
    <t>Benson Jahnke</t>
  </si>
  <si>
    <t>apodmolik@gmail.com</t>
  </si>
  <si>
    <t>Andy Podmolik</t>
  </si>
  <si>
    <t>acm1908@gmail.com</t>
  </si>
  <si>
    <t>Andy McCauley</t>
  </si>
  <si>
    <t>joeverhasselt@hotmail.com</t>
  </si>
  <si>
    <t>Joe Verhasselt</t>
  </si>
  <si>
    <t>Brian Wade</t>
  </si>
  <si>
    <t>briwade77@yahoo.com</t>
  </si>
  <si>
    <t>Karen Valento</t>
  </si>
  <si>
    <t>momsfrrari@comcast.net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</si>
</sst>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"/>
    <numFmt numFmtId="165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2" tint="-0.499984740745262"/>
      <name val="Calibri"/>
      <family val="2"/>
      <scheme val="minor"/>
    </font>
    <font>
      <sz val="9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  <font>
      <b/>
      <sz val="9"/>
      <color theme="1"/>
      <name val="Ruda"/>
    </font>
    <font>
      <sz val="9"/>
      <color theme="1"/>
      <name val="Ruda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3" fillId="4" borderId="0" xfId="0" applyFont="1" applyFill="1" applyAlignment="1">
      <alignment horizontal="center" vertical="center"/>
    </xf>
    <xf numFmtId="2" fontId="3" fillId="4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9" fontId="4" fillId="4" borderId="0" xfId="2" applyFont="1" applyFill="1" applyAlignment="1">
      <alignment vertical="center"/>
    </xf>
    <xf numFmtId="0" fontId="5" fillId="4" borderId="0" xfId="0" applyFont="1" applyFill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9" fontId="6" fillId="6" borderId="9" xfId="2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4" borderId="0" xfId="0" applyFont="1" applyFill="1" applyAlignment="1">
      <alignment vertical="center"/>
    </xf>
    <xf numFmtId="164" fontId="5" fillId="4" borderId="0" xfId="0" applyNumberFormat="1" applyFont="1" applyFill="1" applyAlignment="1">
      <alignment vertical="center"/>
    </xf>
    <xf numFmtId="0" fontId="4" fillId="2" borderId="15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/>
    </xf>
    <xf numFmtId="9" fontId="4" fillId="3" borderId="13" xfId="2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9" fontId="4" fillId="2" borderId="6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/>
    </xf>
    <xf numFmtId="9" fontId="4" fillId="3" borderId="6" xfId="2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/>
    </xf>
    <xf numFmtId="9" fontId="4" fillId="2" borderId="19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 wrapText="1"/>
    </xf>
    <xf numFmtId="0" fontId="4" fillId="3" borderId="21" xfId="0" applyFont="1" applyFill="1" applyBorder="1" applyAlignment="1">
      <alignment horizontal="center" vertical="center"/>
    </xf>
    <xf numFmtId="9" fontId="4" fillId="3" borderId="22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9" fontId="4" fillId="3" borderId="6" xfId="0" applyNumberFormat="1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vertical="center" wrapText="1"/>
    </xf>
    <xf numFmtId="0" fontId="4" fillId="3" borderId="18" xfId="0" applyFont="1" applyFill="1" applyBorder="1" applyAlignment="1">
      <alignment horizontal="center" vertical="center"/>
    </xf>
    <xf numFmtId="9" fontId="4" fillId="3" borderId="19" xfId="2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9" fontId="4" fillId="2" borderId="22" xfId="2" applyFont="1" applyFill="1" applyBorder="1" applyAlignment="1">
      <alignment horizontal="center" vertical="center"/>
    </xf>
    <xf numFmtId="9" fontId="4" fillId="2" borderId="6" xfId="2" applyFont="1" applyFill="1" applyBorder="1" applyAlignment="1">
      <alignment horizontal="center" vertical="center"/>
    </xf>
    <xf numFmtId="9" fontId="4" fillId="2" borderId="22" xfId="0" applyNumberFormat="1" applyFont="1" applyFill="1" applyBorder="1" applyAlignment="1">
      <alignment horizontal="center" vertical="center"/>
    </xf>
    <xf numFmtId="9" fontId="4" fillId="2" borderId="19" xfId="2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top"/>
    </xf>
    <xf numFmtId="0" fontId="8" fillId="0" borderId="0" xfId="0" applyFont="1"/>
    <xf numFmtId="0" fontId="8" fillId="3" borderId="21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left" vertical="center"/>
    </xf>
    <xf numFmtId="44" fontId="8" fillId="5" borderId="2" xfId="0" applyNumberFormat="1" applyFont="1" applyFill="1" applyBorder="1" applyAlignment="1">
      <alignment horizontal="left" vertical="center"/>
    </xf>
    <xf numFmtId="0" fontId="8" fillId="3" borderId="0" xfId="0" applyFont="1" applyFill="1"/>
    <xf numFmtId="0" fontId="7" fillId="2" borderId="23" xfId="0" applyFont="1" applyFill="1" applyBorder="1" applyAlignment="1">
      <alignment horizontal="center" vertical="top"/>
    </xf>
    <xf numFmtId="0" fontId="8" fillId="0" borderId="0" xfId="0" applyFont="1" applyAlignment="1"/>
    <xf numFmtId="0" fontId="8" fillId="0" borderId="0" xfId="0" applyFont="1" applyAlignment="1">
      <alignment horizontal="center" vertical="top"/>
    </xf>
    <xf numFmtId="0" fontId="8" fillId="3" borderId="0" xfId="0" applyFont="1" applyFill="1" applyBorder="1" applyAlignment="1">
      <alignment horizontal="left" vertical="center"/>
    </xf>
    <xf numFmtId="0" fontId="10" fillId="0" borderId="0" xfId="0" applyFont="1"/>
    <xf numFmtId="0" fontId="7" fillId="9" borderId="1" xfId="0" applyFont="1" applyFill="1" applyBorder="1" applyAlignment="1">
      <alignment horizontal="center" vertical="top"/>
    </xf>
    <xf numFmtId="0" fontId="8" fillId="9" borderId="4" xfId="0" applyFont="1" applyFill="1" applyBorder="1" applyAlignment="1">
      <alignment horizontal="left" vertical="center"/>
    </xf>
    <xf numFmtId="2" fontId="8" fillId="9" borderId="4" xfId="0" applyNumberFormat="1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center" vertical="top"/>
    </xf>
    <xf numFmtId="0" fontId="8" fillId="7" borderId="4" xfId="0" applyFont="1" applyFill="1" applyBorder="1" applyAlignment="1">
      <alignment horizontal="left" vertical="center"/>
    </xf>
    <xf numFmtId="0" fontId="8" fillId="7" borderId="4" xfId="0" applyNumberFormat="1" applyFont="1" applyFill="1" applyBorder="1" applyAlignment="1" applyProtection="1">
      <alignment horizontal="left" vertical="top"/>
    </xf>
    <xf numFmtId="0" fontId="8" fillId="7" borderId="4" xfId="0" applyFont="1" applyFill="1" applyBorder="1" applyAlignment="1" applyProtection="1">
      <alignment horizontal="left" vertical="top"/>
    </xf>
    <xf numFmtId="0" fontId="7" fillId="10" borderId="1" xfId="0" applyFont="1" applyFill="1" applyBorder="1" applyAlignment="1">
      <alignment horizontal="center" vertical="top"/>
    </xf>
    <xf numFmtId="0" fontId="8" fillId="10" borderId="4" xfId="0" applyFont="1" applyFill="1" applyBorder="1" applyAlignment="1">
      <alignment horizontal="left" vertical="center"/>
    </xf>
    <xf numFmtId="0" fontId="7" fillId="11" borderId="1" xfId="0" applyFont="1" applyFill="1" applyBorder="1" applyAlignment="1">
      <alignment horizontal="center" vertical="top"/>
    </xf>
    <xf numFmtId="0" fontId="8" fillId="11" borderId="4" xfId="0" applyFont="1" applyFill="1" applyBorder="1" applyAlignment="1">
      <alignment horizontal="left" vertical="center"/>
    </xf>
    <xf numFmtId="0" fontId="8" fillId="11" borderId="4" xfId="1" applyNumberFormat="1" applyFont="1" applyFill="1" applyBorder="1" applyAlignment="1">
      <alignment horizontal="left" vertical="center"/>
    </xf>
    <xf numFmtId="0" fontId="8" fillId="11" borderId="4" xfId="0" applyFont="1" applyFill="1" applyBorder="1" applyAlignment="1">
      <alignment vertical="center"/>
    </xf>
    <xf numFmtId="0" fontId="7" fillId="8" borderId="24" xfId="0" applyFont="1" applyFill="1" applyBorder="1" applyAlignment="1">
      <alignment horizontal="center" vertical="top"/>
    </xf>
    <xf numFmtId="44" fontId="7" fillId="8" borderId="1" xfId="1" applyFont="1" applyFill="1" applyBorder="1" applyAlignment="1">
      <alignment horizontal="center" vertical="top"/>
    </xf>
    <xf numFmtId="0" fontId="7" fillId="8" borderId="1" xfId="0" applyFont="1" applyFill="1" applyBorder="1" applyAlignment="1">
      <alignment horizontal="center" vertical="top"/>
    </xf>
    <xf numFmtId="0" fontId="8" fillId="8" borderId="25" xfId="0" applyFont="1" applyFill="1" applyBorder="1" applyAlignment="1">
      <alignment horizontal="left" vertical="center"/>
    </xf>
    <xf numFmtId="44" fontId="8" fillId="8" borderId="4" xfId="1" applyFont="1" applyFill="1" applyBorder="1" applyAlignment="1">
      <alignment horizontal="left" vertical="center"/>
    </xf>
    <xf numFmtId="0" fontId="8" fillId="8" borderId="4" xfId="0" applyFont="1" applyFill="1" applyBorder="1" applyAlignment="1">
      <alignment horizontal="left" vertical="center"/>
    </xf>
    <xf numFmtId="0" fontId="6" fillId="6" borderId="9" xfId="0" applyFont="1" applyFill="1" applyBorder="1" applyAlignment="1">
      <alignment horizontal="center" vertical="center" wrapText="1"/>
    </xf>
    <xf numFmtId="9" fontId="4" fillId="2" borderId="4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/>
    </xf>
    <xf numFmtId="9" fontId="4" fillId="2" borderId="12" xfId="2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9" fontId="4" fillId="2" borderId="1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165" fontId="7" fillId="11" borderId="1" xfId="1" applyNumberFormat="1" applyFont="1" applyFill="1" applyBorder="1" applyAlignment="1">
      <alignment horizontal="center" vertical="top"/>
    </xf>
    <xf numFmtId="165" fontId="8" fillId="11" borderId="4" xfId="1" applyNumberFormat="1" applyFont="1" applyFill="1" applyBorder="1" applyAlignment="1">
      <alignment horizontal="left" vertical="center"/>
    </xf>
    <xf numFmtId="165" fontId="8" fillId="11" borderId="4" xfId="1" applyNumberFormat="1" applyFont="1" applyFill="1" applyBorder="1" applyAlignment="1">
      <alignment vertical="center"/>
    </xf>
    <xf numFmtId="165" fontId="8" fillId="0" borderId="0" xfId="1" applyNumberFormat="1" applyFont="1"/>
    <xf numFmtId="165" fontId="7" fillId="10" borderId="1" xfId="1" applyNumberFormat="1" applyFont="1" applyFill="1" applyBorder="1" applyAlignment="1">
      <alignment horizontal="center" vertical="top"/>
    </xf>
    <xf numFmtId="165" fontId="8" fillId="10" borderId="4" xfId="1" applyNumberFormat="1" applyFont="1" applyFill="1" applyBorder="1" applyAlignment="1">
      <alignment horizontal="left" vertical="center"/>
    </xf>
    <xf numFmtId="165" fontId="8" fillId="10" borderId="4" xfId="1" applyNumberFormat="1" applyFont="1" applyFill="1" applyBorder="1" applyAlignment="1">
      <alignment vertical="center"/>
    </xf>
    <xf numFmtId="165" fontId="7" fillId="7" borderId="1" xfId="1" applyNumberFormat="1" applyFont="1" applyFill="1" applyBorder="1" applyAlignment="1">
      <alignment horizontal="center" vertical="top"/>
    </xf>
    <xf numFmtId="165" fontId="8" fillId="7" borderId="4" xfId="1" applyNumberFormat="1" applyFont="1" applyFill="1" applyBorder="1" applyAlignment="1">
      <alignment horizontal="left" vertical="center"/>
    </xf>
    <xf numFmtId="165" fontId="8" fillId="7" borderId="4" xfId="1" applyNumberFormat="1" applyFont="1" applyFill="1" applyBorder="1" applyAlignment="1">
      <alignment vertical="center"/>
    </xf>
    <xf numFmtId="165" fontId="7" fillId="9" borderId="1" xfId="1" applyNumberFormat="1" applyFont="1" applyFill="1" applyBorder="1" applyAlignment="1">
      <alignment horizontal="center" vertical="top"/>
    </xf>
    <xf numFmtId="165" fontId="8" fillId="9" borderId="4" xfId="1" applyNumberFormat="1" applyFont="1" applyFill="1" applyBorder="1" applyAlignment="1">
      <alignment horizontal="left" vertical="center"/>
    </xf>
    <xf numFmtId="9" fontId="4" fillId="3" borderId="19" xfId="0" applyNumberFormat="1" applyFont="1" applyFill="1" applyBorder="1" applyAlignment="1">
      <alignment horizontal="center" vertical="center"/>
    </xf>
    <xf numFmtId="9" fontId="4" fillId="3" borderId="22" xfId="2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4" xfId="0" applyFont="1" applyBorder="1"/>
    <xf numFmtId="2" fontId="10" fillId="0" borderId="4" xfId="0" applyNumberFormat="1" applyFont="1" applyBorder="1"/>
    <xf numFmtId="0" fontId="9" fillId="2" borderId="4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8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CCECFF"/>
      <color rgb="FFCCCCFF"/>
      <color rgb="FFD6BBEB"/>
      <color rgb="FFFFCCCC"/>
      <color rgb="FF00FF00"/>
      <color rgb="FFF9A151"/>
      <color rgb="FF66FF33"/>
      <color rgb="FFFBE781"/>
      <color rgb="FFFFB6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3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3.xml"/><Relationship Id="rId10" Type="http://schemas.openxmlformats.org/officeDocument/2006/relationships/styles" Target="styles.xml"/><Relationship Id="rId4" Type="http://schemas.openxmlformats.org/officeDocument/2006/relationships/chartsheet" Target="chartsheets/sheet2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GROUP 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793-4336-8146-46F7845967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TOTALS!$D$3:$D$16</c:f>
              <c:strCache>
                <c:ptCount val="14"/>
                <c:pt idx="0">
                  <c:v>Brooks Koepka</c:v>
                </c:pt>
                <c:pt idx="1">
                  <c:v>Cameron Smith</c:v>
                </c:pt>
                <c:pt idx="2">
                  <c:v>Collin Morikawa</c:v>
                </c:pt>
                <c:pt idx="3">
                  <c:v>Dustin Johnson</c:v>
                </c:pt>
                <c:pt idx="4">
                  <c:v>Hideki Matsuyama</c:v>
                </c:pt>
                <c:pt idx="5">
                  <c:v>Jon Rahm</c:v>
                </c:pt>
                <c:pt idx="6">
                  <c:v>Jordan Spieth</c:v>
                </c:pt>
                <c:pt idx="7">
                  <c:v>Justin Thomas</c:v>
                </c:pt>
                <c:pt idx="8">
                  <c:v>Patrick Cantlay</c:v>
                </c:pt>
                <c:pt idx="9">
                  <c:v>Rory McIlroy</c:v>
                </c:pt>
                <c:pt idx="10">
                  <c:v>Scottie Scheffler</c:v>
                </c:pt>
                <c:pt idx="11">
                  <c:v>Viktor Hovland</c:v>
                </c:pt>
                <c:pt idx="12">
                  <c:v>Will Zaltoris</c:v>
                </c:pt>
                <c:pt idx="13">
                  <c:v>Xander Schauffele</c:v>
                </c:pt>
              </c:strCache>
            </c:strRef>
          </c:cat>
          <c:val>
            <c:numRef>
              <c:f>TOTALS!$E$3:$E$16</c:f>
              <c:numCache>
                <c:formatCode>General</c:formatCode>
                <c:ptCount val="14"/>
                <c:pt idx="0">
                  <c:v>0</c:v>
                </c:pt>
                <c:pt idx="1">
                  <c:v>11</c:v>
                </c:pt>
                <c:pt idx="2">
                  <c:v>13</c:v>
                </c:pt>
                <c:pt idx="3">
                  <c:v>7</c:v>
                </c:pt>
                <c:pt idx="4">
                  <c:v>6</c:v>
                </c:pt>
                <c:pt idx="5">
                  <c:v>22</c:v>
                </c:pt>
                <c:pt idx="6">
                  <c:v>22</c:v>
                </c:pt>
                <c:pt idx="7">
                  <c:v>27</c:v>
                </c:pt>
                <c:pt idx="8">
                  <c:v>3</c:v>
                </c:pt>
                <c:pt idx="9">
                  <c:v>18</c:v>
                </c:pt>
                <c:pt idx="10">
                  <c:v>41</c:v>
                </c:pt>
                <c:pt idx="11">
                  <c:v>3</c:v>
                </c:pt>
                <c:pt idx="12">
                  <c:v>2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F9-45EB-A4E5-56D3AFCA5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22"/>
        <c:axId val="484140232"/>
        <c:axId val="484142584"/>
      </c:barChart>
      <c:catAx>
        <c:axId val="484140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142584"/>
        <c:crosses val="autoZero"/>
        <c:auto val="1"/>
        <c:lblAlgn val="ctr"/>
        <c:lblOffset val="100"/>
        <c:noMultiLvlLbl val="0"/>
      </c:catAx>
      <c:valAx>
        <c:axId val="484142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140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GROUP 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CCF-4BF8-B0FF-FA2CEDDCDB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TOTALS!$D$17:$D$51</c:f>
              <c:strCache>
                <c:ptCount val="35"/>
                <c:pt idx="0">
                  <c:v>Abraham Ancer</c:v>
                </c:pt>
                <c:pt idx="1">
                  <c:v>Adam Scott</c:v>
                </c:pt>
                <c:pt idx="2">
                  <c:v>Billy Horschel</c:v>
                </c:pt>
                <c:pt idx="3">
                  <c:v>Bryson DeChambeau</c:v>
                </c:pt>
                <c:pt idx="4">
                  <c:v>Bubba Watson</c:v>
                </c:pt>
                <c:pt idx="5">
                  <c:v>Corey Conners</c:v>
                </c:pt>
                <c:pt idx="6">
                  <c:v>Daniel Berger</c:v>
                </c:pt>
                <c:pt idx="7">
                  <c:v>Gary Woodland</c:v>
                </c:pt>
                <c:pt idx="8">
                  <c:v>Harold Varner III</c:v>
                </c:pt>
                <c:pt idx="9">
                  <c:v>Harris English</c:v>
                </c:pt>
                <c:pt idx="10">
                  <c:v>Jason Day</c:v>
                </c:pt>
                <c:pt idx="11">
                  <c:v>Jason Kokrak</c:v>
                </c:pt>
                <c:pt idx="12">
                  <c:v>Joaquin Niemann</c:v>
                </c:pt>
                <c:pt idx="13">
                  <c:v>Justin Rose</c:v>
                </c:pt>
                <c:pt idx="14">
                  <c:v>Keegan Bradley</c:v>
                </c:pt>
                <c:pt idx="15">
                  <c:v>Louis Oosthuizen</c:v>
                </c:pt>
                <c:pt idx="16">
                  <c:v>Luke List</c:v>
                </c:pt>
                <c:pt idx="17">
                  <c:v>Marc Leishman</c:v>
                </c:pt>
                <c:pt idx="18">
                  <c:v>Matt Fitzpatrick</c:v>
                </c:pt>
                <c:pt idx="19">
                  <c:v>Matthew Wolff</c:v>
                </c:pt>
                <c:pt idx="20">
                  <c:v>Max Homa</c:v>
                </c:pt>
                <c:pt idx="21">
                  <c:v>Patrick Reed</c:v>
                </c:pt>
                <c:pt idx="22">
                  <c:v>Paul Casey</c:v>
                </c:pt>
                <c:pt idx="23">
                  <c:v>Rickie Fowler</c:v>
                </c:pt>
                <c:pt idx="24">
                  <c:v>Sam Burns</c:v>
                </c:pt>
                <c:pt idx="25">
                  <c:v>Sergio Garcia</c:v>
                </c:pt>
                <c:pt idx="26">
                  <c:v>Shane Lowry</c:v>
                </c:pt>
                <c:pt idx="27">
                  <c:v>Si Woo Kim</c:v>
                </c:pt>
                <c:pt idx="28">
                  <c:v>Sungjae Im</c:v>
                </c:pt>
                <c:pt idx="29">
                  <c:v>Talor Gooch</c:v>
                </c:pt>
                <c:pt idx="30">
                  <c:v>Tiger Woods</c:v>
                </c:pt>
                <c:pt idx="31">
                  <c:v>Tommy Fleetwood</c:v>
                </c:pt>
                <c:pt idx="32">
                  <c:v>Tony Finau</c:v>
                </c:pt>
                <c:pt idx="33">
                  <c:v>Tyrell Hatton</c:v>
                </c:pt>
                <c:pt idx="34">
                  <c:v>Webb Simpson</c:v>
                </c:pt>
              </c:strCache>
            </c:strRef>
          </c:cat>
          <c:val>
            <c:numRef>
              <c:f>TOTALS!$E$17:$E$51</c:f>
              <c:numCache>
                <c:formatCode>General</c:formatCode>
                <c:ptCount val="35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14</c:v>
                </c:pt>
                <c:pt idx="6">
                  <c:v>9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23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24</c:v>
                </c:pt>
                <c:pt idx="19">
                  <c:v>0</c:v>
                </c:pt>
                <c:pt idx="20">
                  <c:v>19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13</c:v>
                </c:pt>
                <c:pt idx="25">
                  <c:v>0</c:v>
                </c:pt>
                <c:pt idx="26">
                  <c:v>39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5</c:v>
                </c:pt>
                <c:pt idx="31">
                  <c:v>1</c:v>
                </c:pt>
                <c:pt idx="32">
                  <c:v>8</c:v>
                </c:pt>
                <c:pt idx="33">
                  <c:v>5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F9-45EB-A4E5-56D3AFCA5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22"/>
        <c:axId val="484140232"/>
        <c:axId val="484142584"/>
      </c:barChart>
      <c:catAx>
        <c:axId val="484140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142584"/>
        <c:crosses val="autoZero"/>
        <c:auto val="1"/>
        <c:lblAlgn val="ctr"/>
        <c:lblOffset val="100"/>
        <c:noMultiLvlLbl val="0"/>
      </c:catAx>
      <c:valAx>
        <c:axId val="484142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140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GROUP 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9D0-4FB1-B426-CC3090D270E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TOTALS!$D$52:$D$86</c:f>
              <c:strCache>
                <c:ptCount val="35"/>
                <c:pt idx="0">
                  <c:v>Aaron Wise</c:v>
                </c:pt>
                <c:pt idx="1">
                  <c:v>Adam Hadwin</c:v>
                </c:pt>
                <c:pt idx="2">
                  <c:v>Alex Noren</c:v>
                </c:pt>
                <c:pt idx="3">
                  <c:v>Bernd Wiesberger</c:v>
                </c:pt>
                <c:pt idx="4">
                  <c:v>Branden Grace</c:v>
                </c:pt>
                <c:pt idx="5">
                  <c:v>Brian Harman</c:v>
                </c:pt>
                <c:pt idx="6">
                  <c:v>Cam Davis</c:v>
                </c:pt>
                <c:pt idx="7">
                  <c:v>Cameron Champ</c:v>
                </c:pt>
                <c:pt idx="8">
                  <c:v>Cameron Tringale</c:v>
                </c:pt>
                <c:pt idx="9">
                  <c:v>Cameron Young</c:v>
                </c:pt>
                <c:pt idx="10">
                  <c:v>Chris Kirk</c:v>
                </c:pt>
                <c:pt idx="11">
                  <c:v>Christiaan Bezuidenhout</c:v>
                </c:pt>
                <c:pt idx="12">
                  <c:v>Erik Van Rooyen</c:v>
                </c:pt>
                <c:pt idx="13">
                  <c:v>Francesco Molinari</c:v>
                </c:pt>
                <c:pt idx="14">
                  <c:v>Garrick Higgo</c:v>
                </c:pt>
                <c:pt idx="15">
                  <c:v>Harry Higgs</c:v>
                </c:pt>
                <c:pt idx="16">
                  <c:v>Henrik Stenson</c:v>
                </c:pt>
                <c:pt idx="17">
                  <c:v>Ian Poulter</c:v>
                </c:pt>
                <c:pt idx="18">
                  <c:v>Kevin Kisner</c:v>
                </c:pt>
                <c:pt idx="19">
                  <c:v>Kevin Na</c:v>
                </c:pt>
                <c:pt idx="20">
                  <c:v>Kevin Streelman</c:v>
                </c:pt>
                <c:pt idx="21">
                  <c:v>Lee Westwood</c:v>
                </c:pt>
                <c:pt idx="22">
                  <c:v>Lucas Herbert</c:v>
                </c:pt>
                <c:pt idx="23">
                  <c:v>Martin Kaymer</c:v>
                </c:pt>
                <c:pt idx="24">
                  <c:v>Matt Jones</c:v>
                </c:pt>
                <c:pt idx="25">
                  <c:v>Matt Kuchar</c:v>
                </c:pt>
                <c:pt idx="26">
                  <c:v>Pablo Larrazabal</c:v>
                </c:pt>
                <c:pt idx="27">
                  <c:v>Phil Mickelson</c:v>
                </c:pt>
                <c:pt idx="28">
                  <c:v>Robert MacIntyre</c:v>
                </c:pt>
                <c:pt idx="29">
                  <c:v>Russell Henley</c:v>
                </c:pt>
                <c:pt idx="30">
                  <c:v>Ryan Palmer</c:v>
                </c:pt>
                <c:pt idx="31">
                  <c:v>Seamus Power</c:v>
                </c:pt>
                <c:pt idx="32">
                  <c:v>Sepp Straka</c:v>
                </c:pt>
                <c:pt idx="33">
                  <c:v>Thomas Pieters</c:v>
                </c:pt>
                <c:pt idx="34">
                  <c:v>Tom Hoge</c:v>
                </c:pt>
              </c:strCache>
            </c:strRef>
          </c:cat>
          <c:val>
            <c:numRef>
              <c:f>TOTALS!$E$52:$E$86</c:f>
              <c:numCache>
                <c:formatCode>General</c:formatCode>
                <c:ptCount val="35"/>
                <c:pt idx="0">
                  <c:v>4</c:v>
                </c:pt>
                <c:pt idx="1">
                  <c:v>2</c:v>
                </c:pt>
                <c:pt idx="2">
                  <c:v>18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12</c:v>
                </c:pt>
                <c:pt idx="8">
                  <c:v>3</c:v>
                </c:pt>
                <c:pt idx="9">
                  <c:v>36</c:v>
                </c:pt>
                <c:pt idx="10">
                  <c:v>2</c:v>
                </c:pt>
                <c:pt idx="11">
                  <c:v>5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12</c:v>
                </c:pt>
                <c:pt idx="19">
                  <c:v>3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12</c:v>
                </c:pt>
                <c:pt idx="26">
                  <c:v>0</c:v>
                </c:pt>
                <c:pt idx="27">
                  <c:v>0</c:v>
                </c:pt>
                <c:pt idx="28">
                  <c:v>7</c:v>
                </c:pt>
                <c:pt idx="29">
                  <c:v>16</c:v>
                </c:pt>
                <c:pt idx="30">
                  <c:v>9</c:v>
                </c:pt>
                <c:pt idx="31">
                  <c:v>11</c:v>
                </c:pt>
                <c:pt idx="32">
                  <c:v>3</c:v>
                </c:pt>
                <c:pt idx="33">
                  <c:v>1</c:v>
                </c:pt>
                <c:pt idx="3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F9-45EB-A4E5-56D3AFCA5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22"/>
        <c:axId val="484140232"/>
        <c:axId val="484142584"/>
      </c:barChart>
      <c:catAx>
        <c:axId val="484140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142584"/>
        <c:crosses val="autoZero"/>
        <c:auto val="1"/>
        <c:lblAlgn val="ctr"/>
        <c:lblOffset val="100"/>
        <c:noMultiLvlLbl val="0"/>
      </c:catAx>
      <c:valAx>
        <c:axId val="484142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140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GROUP 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793-4336-8146-46F7845967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TOTALS!$I$3:$I$35</c:f>
              <c:strCache>
                <c:ptCount val="33"/>
                <c:pt idx="0">
                  <c:v>Alex Beach</c:v>
                </c:pt>
                <c:pt idx="1">
                  <c:v>Alex Cejka</c:v>
                </c:pt>
                <c:pt idx="2">
                  <c:v>Anirban Lahiri</c:v>
                </c:pt>
                <c:pt idx="3">
                  <c:v>Carlos Ortiz</c:v>
                </c:pt>
                <c:pt idx="4">
                  <c:v>Casey Pyne</c:v>
                </c:pt>
                <c:pt idx="5">
                  <c:v>Davis Love III</c:v>
                </c:pt>
                <c:pt idx="6">
                  <c:v>Hudson Swafford</c:v>
                </c:pt>
                <c:pt idx="7">
                  <c:v>Jason Dufner</c:v>
                </c:pt>
                <c:pt idx="8">
                  <c:v>Jhonattan Vegas</c:v>
                </c:pt>
                <c:pt idx="9">
                  <c:v>Jimmy Walker</c:v>
                </c:pt>
                <c:pt idx="10">
                  <c:v>JJ Spaun</c:v>
                </c:pt>
                <c:pt idx="11">
                  <c:v>John Daly</c:v>
                </c:pt>
                <c:pt idx="12">
                  <c:v>Joohyung Kim</c:v>
                </c:pt>
                <c:pt idx="13">
                  <c:v>Justin Harding</c:v>
                </c:pt>
                <c:pt idx="14">
                  <c:v>Keith Mitchell</c:v>
                </c:pt>
                <c:pt idx="15">
                  <c:v>KH Lee</c:v>
                </c:pt>
                <c:pt idx="16">
                  <c:v>Lanto Griffin</c:v>
                </c:pt>
                <c:pt idx="17">
                  <c:v>Lucas Glover</c:v>
                </c:pt>
                <c:pt idx="18">
                  <c:v>Mackenzie Hughes</c:v>
                </c:pt>
                <c:pt idx="19">
                  <c:v>Min Woo Lee</c:v>
                </c:pt>
                <c:pt idx="20">
                  <c:v>Nicolai Hojgaard</c:v>
                </c:pt>
                <c:pt idx="21">
                  <c:v>Oliver Bekker</c:v>
                </c:pt>
                <c:pt idx="22">
                  <c:v>Padraig Harrington</c:v>
                </c:pt>
                <c:pt idx="23">
                  <c:v>Patton Kizzire</c:v>
                </c:pt>
                <c:pt idx="24">
                  <c:v>Rich Beem</c:v>
                </c:pt>
                <c:pt idx="25">
                  <c:v>Richard Bland</c:v>
                </c:pt>
                <c:pt idx="26">
                  <c:v>Ryan Fox</c:v>
                </c:pt>
                <c:pt idx="27">
                  <c:v>Sam Horsfield</c:v>
                </c:pt>
                <c:pt idx="28">
                  <c:v>Sebastian Munoz</c:v>
                </c:pt>
                <c:pt idx="29">
                  <c:v>Shaun Norris</c:v>
                </c:pt>
                <c:pt idx="30">
                  <c:v>Shawn Warren</c:v>
                </c:pt>
                <c:pt idx="31">
                  <c:v>Stewart Cink</c:v>
                </c:pt>
                <c:pt idx="32">
                  <c:v>Troy Merritt</c:v>
                </c:pt>
              </c:strCache>
            </c:strRef>
          </c:cat>
          <c:val>
            <c:numRef>
              <c:f>TOTALS!$J$3:$J$35</c:f>
              <c:numCache>
                <c:formatCode>General</c:formatCode>
                <c:ptCount val="33"/>
                <c:pt idx="0">
                  <c:v>1</c:v>
                </c:pt>
                <c:pt idx="1">
                  <c:v>0</c:v>
                </c:pt>
                <c:pt idx="2">
                  <c:v>11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11</c:v>
                </c:pt>
                <c:pt idx="9">
                  <c:v>0</c:v>
                </c:pt>
                <c:pt idx="10">
                  <c:v>9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22</c:v>
                </c:pt>
                <c:pt idx="15">
                  <c:v>21</c:v>
                </c:pt>
                <c:pt idx="16">
                  <c:v>7</c:v>
                </c:pt>
                <c:pt idx="17">
                  <c:v>0</c:v>
                </c:pt>
                <c:pt idx="18">
                  <c:v>13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7</c:v>
                </c:pt>
                <c:pt idx="27">
                  <c:v>7</c:v>
                </c:pt>
                <c:pt idx="28">
                  <c:v>44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F9-45EB-A4E5-56D3AFCA5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22"/>
        <c:axId val="484140232"/>
        <c:axId val="484142584"/>
      </c:barChart>
      <c:catAx>
        <c:axId val="484140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142584"/>
        <c:crosses val="autoZero"/>
        <c:auto val="1"/>
        <c:lblAlgn val="ctr"/>
        <c:lblOffset val="100"/>
        <c:noMultiLvlLbl val="0"/>
      </c:catAx>
      <c:valAx>
        <c:axId val="484142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140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GROUP 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DB0-4E00-B50F-5ECCF14337B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TOTALS!$I$38:$I$72</c:f>
              <c:strCache>
                <c:ptCount val="35"/>
                <c:pt idx="0">
                  <c:v>Adria Arnaus</c:v>
                </c:pt>
                <c:pt idx="1">
                  <c:v>Austin Hurt</c:v>
                </c:pt>
                <c:pt idx="2">
                  <c:v>Bio Kim</c:v>
                </c:pt>
                <c:pt idx="3">
                  <c:v>Brandon Bingaman</c:v>
                </c:pt>
                <c:pt idx="4">
                  <c:v>Chad Ramey</c:v>
                </c:pt>
                <c:pt idx="5">
                  <c:v>Chan Kim</c:v>
                </c:pt>
                <c:pt idx="6">
                  <c:v>Colin Inglis</c:v>
                </c:pt>
                <c:pt idx="7">
                  <c:v>Daniel Van Tonder</c:v>
                </c:pt>
                <c:pt idx="8">
                  <c:v>Davis Riley</c:v>
                </c:pt>
                <c:pt idx="9">
                  <c:v>Dean Burmester</c:v>
                </c:pt>
                <c:pt idx="10">
                  <c:v>Dylan Newman</c:v>
                </c:pt>
                <c:pt idx="11">
                  <c:v>Jared Jones</c:v>
                </c:pt>
                <c:pt idx="12">
                  <c:v>Jesse Mueller</c:v>
                </c:pt>
                <c:pt idx="13">
                  <c:v>Jinichiro Kozuma</c:v>
                </c:pt>
                <c:pt idx="14">
                  <c:v>Kazuki Higa</c:v>
                </c:pt>
                <c:pt idx="15">
                  <c:v>Kyle Mendoza</c:v>
                </c:pt>
                <c:pt idx="16">
                  <c:v>Laurie Canter</c:v>
                </c:pt>
                <c:pt idx="17">
                  <c:v>Matt Borchert</c:v>
                </c:pt>
                <c:pt idx="18">
                  <c:v>Maverick McNealy</c:v>
                </c:pt>
                <c:pt idx="19">
                  <c:v>Michael Block</c:v>
                </c:pt>
                <c:pt idx="20">
                  <c:v>Mito Pereira</c:v>
                </c:pt>
                <c:pt idx="21">
                  <c:v>Nic Ishee</c:v>
                </c:pt>
                <c:pt idx="22">
                  <c:v>Paul Dickinson</c:v>
                </c:pt>
                <c:pt idx="23">
                  <c:v>Rikuya Hoshino</c:v>
                </c:pt>
                <c:pt idx="24">
                  <c:v>Ryan Brehm</c:v>
                </c:pt>
                <c:pt idx="25">
                  <c:v>Ryosuke Kinoshita</c:v>
                </c:pt>
                <c:pt idx="26">
                  <c:v>Sadom Kaewkanjana</c:v>
                </c:pt>
                <c:pt idx="27">
                  <c:v>Sean McCarty</c:v>
                </c:pt>
                <c:pt idx="28">
                  <c:v>Shaun Micheel</c:v>
                </c:pt>
                <c:pt idx="29">
                  <c:v>Takumi Kanaya</c:v>
                </c:pt>
                <c:pt idx="30">
                  <c:v>Tim Feenstra</c:v>
                </c:pt>
                <c:pt idx="31">
                  <c:v>Tyler Collet</c:v>
                </c:pt>
                <c:pt idx="32">
                  <c:v>Wyatt Worthington II</c:v>
                </c:pt>
                <c:pt idx="33">
                  <c:v>Yuki Inamori</c:v>
                </c:pt>
                <c:pt idx="34">
                  <c:v>Zac Oakley</c:v>
                </c:pt>
              </c:strCache>
            </c:strRef>
          </c:cat>
          <c:val>
            <c:numRef>
              <c:f>TOTALS!$J$38:$J$72</c:f>
              <c:numCache>
                <c:formatCode>General</c:formatCode>
                <c:ptCount val="35"/>
                <c:pt idx="0">
                  <c:v>6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0</c:v>
                </c:pt>
                <c:pt idx="7">
                  <c:v>1</c:v>
                </c:pt>
                <c:pt idx="8">
                  <c:v>47</c:v>
                </c:pt>
                <c:pt idx="9">
                  <c:v>4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50</c:v>
                </c:pt>
                <c:pt idx="19">
                  <c:v>1</c:v>
                </c:pt>
                <c:pt idx="20">
                  <c:v>44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3</c:v>
                </c:pt>
                <c:pt idx="28">
                  <c:v>1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F9-45EB-A4E5-56D3AFCA5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22"/>
        <c:axId val="484140232"/>
        <c:axId val="484142584"/>
      </c:barChart>
      <c:catAx>
        <c:axId val="48414023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142584"/>
        <c:crosses val="autoZero"/>
        <c:auto val="1"/>
        <c:lblAlgn val="ctr"/>
        <c:lblOffset val="100"/>
        <c:noMultiLvlLbl val="0"/>
      </c:catAx>
      <c:valAx>
        <c:axId val="48414258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140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>
    <tabColor rgb="FFFFFF00"/>
  </sheetPr>
  <sheetViews>
    <sheetView zoomScale="11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>
    <tabColor rgb="FFFFFF00"/>
  </sheetPr>
  <sheetViews>
    <sheetView zoomScale="117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>
    <tabColor rgb="FFFFFF00"/>
  </sheetPr>
  <sheetViews>
    <sheetView zoomScale="90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>
    <tabColor rgb="FFFFFF00"/>
  </sheetPr>
  <sheetViews>
    <sheetView zoomScale="90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>
    <tabColor rgb="FFFFFF00"/>
  </sheetPr>
  <sheetViews>
    <sheetView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80739" cy="629948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AH66"/>
  <sheetViews>
    <sheetView showGridLines="0" tabSelected="1" zoomScale="120" zoomScaleNormal="12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8" sqref="B18"/>
    </sheetView>
  </sheetViews>
  <sheetFormatPr defaultColWidth="17" defaultRowHeight="11.25" x14ac:dyDescent="0.2"/>
  <cols>
    <col min="1" max="1" width="6.28515625" style="53" bestFit="1" customWidth="1"/>
    <col min="2" max="2" width="14.28515625" style="53" bestFit="1" customWidth="1"/>
    <col min="3" max="3" width="25.85546875" style="53" bestFit="1" customWidth="1"/>
    <col min="4" max="4" width="14.28515625" style="49" bestFit="1" customWidth="1"/>
    <col min="5" max="5" width="13.7109375" style="49" bestFit="1" customWidth="1"/>
    <col min="6" max="6" width="9.140625" style="49" bestFit="1" customWidth="1"/>
    <col min="7" max="7" width="13.28515625" style="49" bestFit="1" customWidth="1"/>
    <col min="8" max="8" width="9.140625" style="49" bestFit="1" customWidth="1"/>
    <col min="9" max="9" width="13.28515625" style="49" bestFit="1" customWidth="1"/>
    <col min="10" max="10" width="9.140625" style="49" bestFit="1" customWidth="1"/>
    <col min="11" max="11" width="13.42578125" style="49" bestFit="1" customWidth="1"/>
    <col min="12" max="12" width="9" style="89" bestFit="1" customWidth="1"/>
    <col min="13" max="13" width="12.7109375" style="49" bestFit="1" customWidth="1"/>
    <col min="14" max="14" width="9" style="89" bestFit="1" customWidth="1"/>
    <col min="15" max="15" width="12.7109375" style="55" bestFit="1" customWidth="1"/>
    <col min="16" max="16" width="9" style="89" bestFit="1" customWidth="1"/>
    <col min="17" max="17" width="11.5703125" style="49" bestFit="1" customWidth="1"/>
    <col min="18" max="18" width="9" style="89" bestFit="1" customWidth="1"/>
    <col min="19" max="19" width="12.140625" style="49" bestFit="1" customWidth="1"/>
    <col min="20" max="20" width="9" style="89" bestFit="1" customWidth="1"/>
    <col min="21" max="21" width="17.85546875" style="49" bestFit="1" customWidth="1"/>
    <col min="22" max="22" width="9" style="89" bestFit="1" customWidth="1"/>
    <col min="23" max="23" width="13.85546875" style="49" bestFit="1" customWidth="1"/>
    <col min="24" max="24" width="9.140625" style="89" bestFit="1" customWidth="1"/>
    <col min="25" max="25" width="12.42578125" style="49" bestFit="1" customWidth="1"/>
    <col min="26" max="26" width="15.140625" style="89" hidden="1" customWidth="1"/>
    <col min="27" max="27" width="15.140625" style="49" customWidth="1"/>
    <col min="28" max="28" width="15.140625" style="89" hidden="1" customWidth="1"/>
    <col min="29" max="29" width="15.140625" style="49" customWidth="1"/>
    <col min="30" max="30" width="15.140625" style="89" hidden="1" customWidth="1"/>
    <col min="31" max="31" width="15.140625" style="49" customWidth="1"/>
    <col min="32" max="32" width="15.140625" style="89" hidden="1" customWidth="1"/>
    <col min="33" max="33" width="15.140625" style="49" customWidth="1"/>
    <col min="34" max="34" width="15.140625" style="89" hidden="1" customWidth="1"/>
    <col min="35" max="16384" width="17" style="49"/>
  </cols>
  <sheetData>
    <row r="1" spans="1:34" s="56" customFormat="1" ht="12.75" thickTop="1" thickBot="1" x14ac:dyDescent="0.3">
      <c r="A1" s="54" t="s">
        <v>0</v>
      </c>
      <c r="B1" s="54" t="s">
        <v>27</v>
      </c>
      <c r="C1" s="54" t="s">
        <v>28</v>
      </c>
      <c r="D1" s="48" t="s">
        <v>26</v>
      </c>
      <c r="E1" s="72" t="s">
        <v>10</v>
      </c>
      <c r="F1" s="73" t="s">
        <v>11</v>
      </c>
      <c r="G1" s="74" t="s">
        <v>12</v>
      </c>
      <c r="H1" s="73" t="s">
        <v>183</v>
      </c>
      <c r="I1" s="74" t="s">
        <v>13</v>
      </c>
      <c r="J1" s="73" t="s">
        <v>184</v>
      </c>
      <c r="K1" s="68" t="s">
        <v>14</v>
      </c>
      <c r="L1" s="86" t="s">
        <v>185</v>
      </c>
      <c r="M1" s="68" t="s">
        <v>15</v>
      </c>
      <c r="N1" s="86" t="s">
        <v>186</v>
      </c>
      <c r="O1" s="68" t="s">
        <v>16</v>
      </c>
      <c r="P1" s="86" t="s">
        <v>187</v>
      </c>
      <c r="Q1" s="66" t="s">
        <v>17</v>
      </c>
      <c r="R1" s="90" t="s">
        <v>188</v>
      </c>
      <c r="S1" s="66" t="s">
        <v>18</v>
      </c>
      <c r="T1" s="90" t="s">
        <v>189</v>
      </c>
      <c r="U1" s="66" t="s">
        <v>19</v>
      </c>
      <c r="V1" s="90" t="s">
        <v>190</v>
      </c>
      <c r="W1" s="62" t="s">
        <v>20</v>
      </c>
      <c r="X1" s="93" t="s">
        <v>191</v>
      </c>
      <c r="Y1" s="62" t="s">
        <v>21</v>
      </c>
      <c r="Z1" s="93" t="s">
        <v>192</v>
      </c>
      <c r="AA1" s="62" t="s">
        <v>22</v>
      </c>
      <c r="AB1" s="93" t="s">
        <v>193</v>
      </c>
      <c r="AC1" s="59" t="s">
        <v>23</v>
      </c>
      <c r="AD1" s="96" t="s">
        <v>194</v>
      </c>
      <c r="AE1" s="59" t="s">
        <v>24</v>
      </c>
      <c r="AF1" s="96" t="s">
        <v>195</v>
      </c>
      <c r="AG1" s="59" t="s">
        <v>25</v>
      </c>
      <c r="AH1" s="96" t="s">
        <v>196</v>
      </c>
    </row>
    <row r="2" spans="1:34" ht="12" thickTop="1" x14ac:dyDescent="0.2">
      <c r="A2" s="50">
        <v>1</v>
      </c>
      <c r="B2" s="51" t="s">
        <v>308</v>
      </c>
      <c r="C2" s="51" t="s">
        <v>307</v>
      </c>
      <c r="D2" s="52">
        <f t="shared" ref="D2:D33" si="0">SUM(F2)+H2+J2+L2+N2+P2+R2+T2+V2+X2+Z2+AB2+AD2+AF2+AH2</f>
        <v>0</v>
      </c>
      <c r="E2" s="75" t="s">
        <v>42</v>
      </c>
      <c r="F2" s="76"/>
      <c r="G2" s="77" t="s">
        <v>35</v>
      </c>
      <c r="H2" s="76"/>
      <c r="I2" s="77" t="s">
        <v>37</v>
      </c>
      <c r="J2" s="76"/>
      <c r="K2" s="69" t="s">
        <v>33</v>
      </c>
      <c r="L2" s="87"/>
      <c r="M2" s="70" t="s">
        <v>53</v>
      </c>
      <c r="N2" s="87"/>
      <c r="O2" s="71" t="s">
        <v>96</v>
      </c>
      <c r="P2" s="87"/>
      <c r="Q2" s="67" t="s">
        <v>119</v>
      </c>
      <c r="R2" s="91"/>
      <c r="S2" s="67" t="s">
        <v>86</v>
      </c>
      <c r="T2" s="91"/>
      <c r="U2" s="67" t="s">
        <v>95</v>
      </c>
      <c r="V2" s="91"/>
      <c r="W2" s="63" t="s">
        <v>68</v>
      </c>
      <c r="X2" s="94"/>
      <c r="Y2" s="64" t="s">
        <v>146</v>
      </c>
      <c r="Z2" s="94"/>
      <c r="AA2" s="64" t="s">
        <v>147</v>
      </c>
      <c r="AB2" s="94"/>
      <c r="AC2" s="60" t="s">
        <v>157</v>
      </c>
      <c r="AD2" s="97"/>
      <c r="AE2" s="61" t="s">
        <v>167</v>
      </c>
      <c r="AF2" s="97"/>
      <c r="AG2" s="61" t="s">
        <v>169</v>
      </c>
      <c r="AH2" s="97"/>
    </row>
    <row r="3" spans="1:34" x14ac:dyDescent="0.2">
      <c r="A3" s="50">
        <v>2</v>
      </c>
      <c r="B3" s="51" t="s">
        <v>306</v>
      </c>
      <c r="C3" s="51" t="s">
        <v>305</v>
      </c>
      <c r="D3" s="52">
        <f t="shared" si="0"/>
        <v>0</v>
      </c>
      <c r="E3" s="75" t="s">
        <v>58</v>
      </c>
      <c r="F3" s="76"/>
      <c r="G3" s="77" t="s">
        <v>42</v>
      </c>
      <c r="H3" s="76"/>
      <c r="I3" s="77" t="s">
        <v>111</v>
      </c>
      <c r="J3" s="76"/>
      <c r="K3" s="69" t="s">
        <v>59</v>
      </c>
      <c r="L3" s="87"/>
      <c r="M3" s="70" t="s">
        <v>96</v>
      </c>
      <c r="N3" s="87"/>
      <c r="O3" s="69" t="s">
        <v>114</v>
      </c>
      <c r="P3" s="87"/>
      <c r="Q3" s="67" t="s">
        <v>102</v>
      </c>
      <c r="R3" s="91"/>
      <c r="S3" s="67" t="s">
        <v>116</v>
      </c>
      <c r="T3" s="91"/>
      <c r="U3" s="67" t="s">
        <v>75</v>
      </c>
      <c r="V3" s="91"/>
      <c r="W3" s="63" t="s">
        <v>147</v>
      </c>
      <c r="X3" s="94"/>
      <c r="Y3" s="64" t="s">
        <v>104</v>
      </c>
      <c r="Z3" s="94"/>
      <c r="AA3" s="64" t="s">
        <v>145</v>
      </c>
      <c r="AB3" s="94"/>
      <c r="AC3" s="60" t="s">
        <v>157</v>
      </c>
      <c r="AD3" s="97"/>
      <c r="AE3" s="61" t="s">
        <v>70</v>
      </c>
      <c r="AF3" s="97"/>
      <c r="AG3" s="61" t="s">
        <v>169</v>
      </c>
      <c r="AH3" s="97"/>
    </row>
    <row r="4" spans="1:34" x14ac:dyDescent="0.2">
      <c r="A4" s="50">
        <v>3</v>
      </c>
      <c r="B4" s="51" t="s">
        <v>228</v>
      </c>
      <c r="C4" s="51" t="s">
        <v>227</v>
      </c>
      <c r="D4" s="52">
        <f t="shared" si="0"/>
        <v>0</v>
      </c>
      <c r="E4" s="75" t="s">
        <v>34</v>
      </c>
      <c r="F4" s="76"/>
      <c r="G4" s="77" t="s">
        <v>90</v>
      </c>
      <c r="H4" s="76"/>
      <c r="I4" s="77" t="s">
        <v>91</v>
      </c>
      <c r="J4" s="76"/>
      <c r="K4" s="69" t="s">
        <v>43</v>
      </c>
      <c r="L4" s="87"/>
      <c r="M4" s="70" t="s">
        <v>53</v>
      </c>
      <c r="N4" s="87"/>
      <c r="O4" s="71" t="s">
        <v>85</v>
      </c>
      <c r="P4" s="87"/>
      <c r="Q4" s="67" t="s">
        <v>119</v>
      </c>
      <c r="R4" s="91"/>
      <c r="S4" s="67" t="s">
        <v>116</v>
      </c>
      <c r="T4" s="91"/>
      <c r="U4" s="67" t="s">
        <v>95</v>
      </c>
      <c r="V4" s="91"/>
      <c r="W4" s="63" t="s">
        <v>68</v>
      </c>
      <c r="X4" s="94"/>
      <c r="Y4" s="64" t="s">
        <v>130</v>
      </c>
      <c r="Z4" s="94"/>
      <c r="AA4" s="64" t="s">
        <v>147</v>
      </c>
      <c r="AB4" s="94"/>
      <c r="AC4" s="60" t="s">
        <v>157</v>
      </c>
      <c r="AD4" s="97"/>
      <c r="AE4" s="61" t="s">
        <v>167</v>
      </c>
      <c r="AF4" s="97"/>
      <c r="AG4" s="61" t="s">
        <v>169</v>
      </c>
      <c r="AH4" s="97"/>
    </row>
    <row r="5" spans="1:34" x14ac:dyDescent="0.2">
      <c r="A5" s="50">
        <v>4</v>
      </c>
      <c r="B5" s="51" t="s">
        <v>230</v>
      </c>
      <c r="C5" s="51" t="s">
        <v>229</v>
      </c>
      <c r="D5" s="52">
        <f t="shared" si="0"/>
        <v>0</v>
      </c>
      <c r="E5" s="75" t="s">
        <v>32</v>
      </c>
      <c r="F5" s="76"/>
      <c r="G5" s="77" t="s">
        <v>35</v>
      </c>
      <c r="H5" s="76"/>
      <c r="I5" s="77" t="s">
        <v>91</v>
      </c>
      <c r="J5" s="76"/>
      <c r="K5" s="69" t="s">
        <v>53</v>
      </c>
      <c r="L5" s="87"/>
      <c r="M5" s="70" t="s">
        <v>83</v>
      </c>
      <c r="N5" s="87"/>
      <c r="O5" s="71" t="s">
        <v>74</v>
      </c>
      <c r="P5" s="87"/>
      <c r="Q5" s="67" t="s">
        <v>61</v>
      </c>
      <c r="R5" s="91"/>
      <c r="S5" s="67" t="s">
        <v>50</v>
      </c>
      <c r="T5" s="91"/>
      <c r="U5" s="67" t="s">
        <v>102</v>
      </c>
      <c r="V5" s="91"/>
      <c r="W5" s="63" t="s">
        <v>68</v>
      </c>
      <c r="X5" s="94"/>
      <c r="Y5" s="64" t="s">
        <v>139</v>
      </c>
      <c r="Z5" s="94"/>
      <c r="AA5" s="64" t="s">
        <v>130</v>
      </c>
      <c r="AB5" s="94"/>
      <c r="AC5" s="60" t="s">
        <v>157</v>
      </c>
      <c r="AD5" s="97"/>
      <c r="AE5" s="60" t="s">
        <v>167</v>
      </c>
      <c r="AF5" s="97"/>
      <c r="AG5" s="61" t="s">
        <v>169</v>
      </c>
      <c r="AH5" s="97"/>
    </row>
    <row r="6" spans="1:34" x14ac:dyDescent="0.2">
      <c r="A6" s="50">
        <v>5</v>
      </c>
      <c r="B6" s="51" t="s">
        <v>304</v>
      </c>
      <c r="C6" s="51" t="s">
        <v>303</v>
      </c>
      <c r="D6" s="52">
        <f t="shared" si="0"/>
        <v>0</v>
      </c>
      <c r="E6" s="75" t="s">
        <v>37</v>
      </c>
      <c r="F6" s="76"/>
      <c r="G6" s="77" t="s">
        <v>42</v>
      </c>
      <c r="H6" s="76"/>
      <c r="I6" s="77" t="s">
        <v>34</v>
      </c>
      <c r="J6" s="76"/>
      <c r="K6" s="69" t="s">
        <v>54</v>
      </c>
      <c r="L6" s="87"/>
      <c r="M6" s="70" t="s">
        <v>83</v>
      </c>
      <c r="N6" s="87"/>
      <c r="O6" s="71" t="s">
        <v>53</v>
      </c>
      <c r="P6" s="87"/>
      <c r="Q6" s="67" t="s">
        <v>61</v>
      </c>
      <c r="R6" s="91"/>
      <c r="S6" s="67" t="s">
        <v>116</v>
      </c>
      <c r="T6" s="91"/>
      <c r="U6" s="67" t="s">
        <v>77</v>
      </c>
      <c r="V6" s="91"/>
      <c r="W6" s="63" t="s">
        <v>138</v>
      </c>
      <c r="X6" s="94"/>
      <c r="Y6" s="64" t="s">
        <v>104</v>
      </c>
      <c r="Z6" s="94"/>
      <c r="AA6" s="64" t="s">
        <v>97</v>
      </c>
      <c r="AB6" s="94"/>
      <c r="AC6" s="60" t="s">
        <v>157</v>
      </c>
      <c r="AD6" s="97"/>
      <c r="AE6" s="60" t="s">
        <v>167</v>
      </c>
      <c r="AF6" s="97"/>
      <c r="AG6" s="61" t="s">
        <v>169</v>
      </c>
      <c r="AH6" s="97"/>
    </row>
    <row r="7" spans="1:34" x14ac:dyDescent="0.2">
      <c r="A7" s="50">
        <v>6</v>
      </c>
      <c r="B7" s="51" t="s">
        <v>242</v>
      </c>
      <c r="C7" s="51" t="s">
        <v>241</v>
      </c>
      <c r="D7" s="52">
        <f t="shared" si="0"/>
        <v>0</v>
      </c>
      <c r="E7" s="75" t="s">
        <v>90</v>
      </c>
      <c r="F7" s="76"/>
      <c r="G7" s="77" t="s">
        <v>35</v>
      </c>
      <c r="H7" s="76"/>
      <c r="I7" s="77" t="s">
        <v>91</v>
      </c>
      <c r="J7" s="76"/>
      <c r="K7" s="69" t="s">
        <v>113</v>
      </c>
      <c r="L7" s="87"/>
      <c r="M7" s="70" t="s">
        <v>85</v>
      </c>
      <c r="N7" s="87"/>
      <c r="O7" s="71" t="s">
        <v>53</v>
      </c>
      <c r="P7" s="87"/>
      <c r="Q7" s="67" t="s">
        <v>119</v>
      </c>
      <c r="R7" s="91"/>
      <c r="S7" s="67" t="s">
        <v>120</v>
      </c>
      <c r="T7" s="91"/>
      <c r="U7" s="67" t="s">
        <v>95</v>
      </c>
      <c r="V7" s="91"/>
      <c r="W7" s="63" t="s">
        <v>147</v>
      </c>
      <c r="X7" s="94"/>
      <c r="Y7" s="64" t="s">
        <v>134</v>
      </c>
      <c r="Z7" s="94"/>
      <c r="AA7" s="64" t="s">
        <v>137</v>
      </c>
      <c r="AB7" s="94"/>
      <c r="AC7" s="60" t="s">
        <v>157</v>
      </c>
      <c r="AD7" s="97"/>
      <c r="AE7" s="61" t="s">
        <v>167</v>
      </c>
      <c r="AF7" s="97"/>
      <c r="AG7" s="61" t="s">
        <v>169</v>
      </c>
      <c r="AH7" s="97"/>
    </row>
    <row r="8" spans="1:34" x14ac:dyDescent="0.2">
      <c r="A8" s="50">
        <v>7</v>
      </c>
      <c r="B8" s="51" t="s">
        <v>302</v>
      </c>
      <c r="C8" s="51" t="s">
        <v>301</v>
      </c>
      <c r="D8" s="52">
        <f t="shared" si="0"/>
        <v>0</v>
      </c>
      <c r="E8" s="75" t="s">
        <v>90</v>
      </c>
      <c r="F8" s="76"/>
      <c r="G8" s="75" t="s">
        <v>42</v>
      </c>
      <c r="H8" s="76"/>
      <c r="I8" s="75" t="s">
        <v>30</v>
      </c>
      <c r="J8" s="76"/>
      <c r="K8" s="69" t="s">
        <v>113</v>
      </c>
      <c r="L8" s="87"/>
      <c r="M8" s="70" t="s">
        <v>53</v>
      </c>
      <c r="N8" s="87"/>
      <c r="O8" s="71" t="s">
        <v>74</v>
      </c>
      <c r="P8" s="87"/>
      <c r="Q8" s="67" t="s">
        <v>119</v>
      </c>
      <c r="R8" s="91"/>
      <c r="S8" s="67" t="s">
        <v>81</v>
      </c>
      <c r="T8" s="91"/>
      <c r="U8" s="67" t="s">
        <v>127</v>
      </c>
      <c r="V8" s="91"/>
      <c r="W8" s="63" t="s">
        <v>138</v>
      </c>
      <c r="X8" s="94"/>
      <c r="Y8" s="64" t="s">
        <v>134</v>
      </c>
      <c r="Z8" s="94"/>
      <c r="AA8" s="64" t="s">
        <v>147</v>
      </c>
      <c r="AB8" s="94"/>
      <c r="AC8" s="60" t="s">
        <v>157</v>
      </c>
      <c r="AD8" s="97"/>
      <c r="AE8" s="61" t="s">
        <v>167</v>
      </c>
      <c r="AF8" s="97"/>
      <c r="AG8" s="61" t="s">
        <v>169</v>
      </c>
      <c r="AH8" s="97"/>
    </row>
    <row r="9" spans="1:34" x14ac:dyDescent="0.2">
      <c r="A9" s="50">
        <v>8</v>
      </c>
      <c r="B9" s="51" t="s">
        <v>250</v>
      </c>
      <c r="C9" s="51" t="s">
        <v>249</v>
      </c>
      <c r="D9" s="52">
        <f t="shared" si="0"/>
        <v>0</v>
      </c>
      <c r="E9" s="75" t="s">
        <v>42</v>
      </c>
      <c r="F9" s="76"/>
      <c r="G9" s="77" t="s">
        <v>35</v>
      </c>
      <c r="H9" s="76"/>
      <c r="I9" s="77" t="s">
        <v>91</v>
      </c>
      <c r="J9" s="76"/>
      <c r="K9" s="69" t="s">
        <v>53</v>
      </c>
      <c r="L9" s="87"/>
      <c r="M9" s="70" t="s">
        <v>83</v>
      </c>
      <c r="N9" s="87"/>
      <c r="O9" s="71" t="s">
        <v>60</v>
      </c>
      <c r="P9" s="87"/>
      <c r="Q9" s="67" t="s">
        <v>119</v>
      </c>
      <c r="R9" s="91"/>
      <c r="S9" s="67" t="s">
        <v>116</v>
      </c>
      <c r="T9" s="91"/>
      <c r="U9" s="67" t="s">
        <v>98</v>
      </c>
      <c r="V9" s="91"/>
      <c r="W9" s="63" t="s">
        <v>94</v>
      </c>
      <c r="X9" s="94"/>
      <c r="Y9" s="64" t="s">
        <v>130</v>
      </c>
      <c r="Z9" s="94"/>
      <c r="AA9" s="65" t="s">
        <v>135</v>
      </c>
      <c r="AB9" s="94"/>
      <c r="AC9" s="60" t="s">
        <v>157</v>
      </c>
      <c r="AD9" s="97"/>
      <c r="AE9" s="60" t="s">
        <v>167</v>
      </c>
      <c r="AF9" s="97"/>
      <c r="AG9" s="60" t="s">
        <v>169</v>
      </c>
      <c r="AH9" s="97"/>
    </row>
    <row r="10" spans="1:34" x14ac:dyDescent="0.2">
      <c r="A10" s="50">
        <v>9</v>
      </c>
      <c r="B10" s="51" t="s">
        <v>204</v>
      </c>
      <c r="C10" s="51" t="s">
        <v>203</v>
      </c>
      <c r="D10" s="52">
        <f t="shared" si="0"/>
        <v>0</v>
      </c>
      <c r="E10" s="75" t="s">
        <v>37</v>
      </c>
      <c r="F10" s="76"/>
      <c r="G10" s="77" t="s">
        <v>35</v>
      </c>
      <c r="H10" s="76"/>
      <c r="I10" s="77" t="s">
        <v>91</v>
      </c>
      <c r="J10" s="76"/>
      <c r="K10" s="69" t="s">
        <v>53</v>
      </c>
      <c r="L10" s="87"/>
      <c r="M10" s="70" t="s">
        <v>83</v>
      </c>
      <c r="N10" s="87"/>
      <c r="O10" s="71" t="s">
        <v>96</v>
      </c>
      <c r="P10" s="87"/>
      <c r="Q10" s="67" t="s">
        <v>50</v>
      </c>
      <c r="R10" s="91"/>
      <c r="S10" s="67" t="s">
        <v>81</v>
      </c>
      <c r="T10" s="91"/>
      <c r="U10" s="67" t="s">
        <v>84</v>
      </c>
      <c r="V10" s="91"/>
      <c r="W10" s="63" t="s">
        <v>138</v>
      </c>
      <c r="X10" s="94"/>
      <c r="Y10" s="64" t="s">
        <v>146</v>
      </c>
      <c r="Z10" s="94"/>
      <c r="AA10" s="64" t="s">
        <v>147</v>
      </c>
      <c r="AB10" s="94"/>
      <c r="AC10" s="60" t="s">
        <v>157</v>
      </c>
      <c r="AD10" s="97"/>
      <c r="AE10" s="61" t="s">
        <v>167</v>
      </c>
      <c r="AF10" s="97"/>
      <c r="AG10" s="61" t="s">
        <v>169</v>
      </c>
      <c r="AH10" s="97"/>
    </row>
    <row r="11" spans="1:34" x14ac:dyDescent="0.2">
      <c r="A11" s="50">
        <v>10</v>
      </c>
      <c r="B11" s="51" t="s">
        <v>224</v>
      </c>
      <c r="C11" s="51" t="s">
        <v>223</v>
      </c>
      <c r="D11" s="52">
        <f t="shared" si="0"/>
        <v>0</v>
      </c>
      <c r="E11" s="77" t="s">
        <v>42</v>
      </c>
      <c r="F11" s="76"/>
      <c r="G11" s="77" t="s">
        <v>35</v>
      </c>
      <c r="H11" s="76"/>
      <c r="I11" s="77" t="s">
        <v>37</v>
      </c>
      <c r="J11" s="76"/>
      <c r="K11" s="69" t="s">
        <v>53</v>
      </c>
      <c r="L11" s="87"/>
      <c r="M11" s="70" t="s">
        <v>96</v>
      </c>
      <c r="N11" s="87"/>
      <c r="O11" s="71" t="s">
        <v>66</v>
      </c>
      <c r="P11" s="87"/>
      <c r="Q11" s="67" t="s">
        <v>119</v>
      </c>
      <c r="R11" s="91"/>
      <c r="S11" s="67" t="s">
        <v>116</v>
      </c>
      <c r="T11" s="91"/>
      <c r="U11" s="67" t="s">
        <v>84</v>
      </c>
      <c r="V11" s="91"/>
      <c r="W11" s="63" t="s">
        <v>68</v>
      </c>
      <c r="X11" s="94"/>
      <c r="Y11" s="64" t="s">
        <v>130</v>
      </c>
      <c r="Z11" s="94"/>
      <c r="AA11" s="64" t="s">
        <v>147</v>
      </c>
      <c r="AB11" s="94"/>
      <c r="AC11" s="60" t="s">
        <v>150</v>
      </c>
      <c r="AD11" s="97"/>
      <c r="AE11" s="61" t="s">
        <v>157</v>
      </c>
      <c r="AF11" s="97"/>
      <c r="AG11" s="61" t="s">
        <v>167</v>
      </c>
      <c r="AH11" s="97"/>
    </row>
    <row r="12" spans="1:34" x14ac:dyDescent="0.2">
      <c r="A12" s="50">
        <v>11</v>
      </c>
      <c r="B12" s="51" t="s">
        <v>300</v>
      </c>
      <c r="C12" s="51" t="s">
        <v>299</v>
      </c>
      <c r="D12" s="52">
        <f t="shared" si="0"/>
        <v>0</v>
      </c>
      <c r="E12" s="75" t="s">
        <v>37</v>
      </c>
      <c r="F12" s="76"/>
      <c r="G12" s="75" t="s">
        <v>35</v>
      </c>
      <c r="H12" s="76"/>
      <c r="I12" s="77" t="s">
        <v>91</v>
      </c>
      <c r="J12" s="76"/>
      <c r="K12" s="69" t="s">
        <v>53</v>
      </c>
      <c r="L12" s="87"/>
      <c r="M12" s="70" t="s">
        <v>83</v>
      </c>
      <c r="N12" s="87"/>
      <c r="O12" s="71" t="s">
        <v>78</v>
      </c>
      <c r="P12" s="87"/>
      <c r="Q12" s="67" t="s">
        <v>119</v>
      </c>
      <c r="R12" s="91"/>
      <c r="S12" s="67" t="s">
        <v>50</v>
      </c>
      <c r="T12" s="91"/>
      <c r="U12" s="67" t="s">
        <v>84</v>
      </c>
      <c r="V12" s="91"/>
      <c r="W12" s="63" t="s">
        <v>147</v>
      </c>
      <c r="X12" s="94"/>
      <c r="Y12" s="64" t="s">
        <v>130</v>
      </c>
      <c r="Z12" s="94"/>
      <c r="AA12" s="64" t="s">
        <v>97</v>
      </c>
      <c r="AB12" s="94"/>
      <c r="AC12" s="60" t="s">
        <v>150</v>
      </c>
      <c r="AD12" s="97"/>
      <c r="AE12" s="61" t="s">
        <v>157</v>
      </c>
      <c r="AF12" s="97"/>
      <c r="AG12" s="61" t="s">
        <v>167</v>
      </c>
      <c r="AH12" s="97"/>
    </row>
    <row r="13" spans="1:34" x14ac:dyDescent="0.2">
      <c r="A13" s="50">
        <v>12</v>
      </c>
      <c r="B13" s="51" t="s">
        <v>311</v>
      </c>
      <c r="C13" s="51" t="s">
        <v>312</v>
      </c>
      <c r="D13" s="52">
        <f t="shared" si="0"/>
        <v>0</v>
      </c>
      <c r="E13" s="75" t="s">
        <v>37</v>
      </c>
      <c r="F13" s="76"/>
      <c r="G13" s="77" t="s">
        <v>34</v>
      </c>
      <c r="H13" s="76"/>
      <c r="I13" s="77" t="s">
        <v>91</v>
      </c>
      <c r="J13" s="76"/>
      <c r="K13" s="69" t="s">
        <v>114</v>
      </c>
      <c r="L13" s="87"/>
      <c r="M13" s="70" t="s">
        <v>53</v>
      </c>
      <c r="N13" s="87"/>
      <c r="O13" s="71" t="s">
        <v>63</v>
      </c>
      <c r="P13" s="87"/>
      <c r="Q13" s="67" t="s">
        <v>119</v>
      </c>
      <c r="R13" s="91"/>
      <c r="S13" s="67" t="s">
        <v>81</v>
      </c>
      <c r="T13" s="91"/>
      <c r="U13" s="67" t="s">
        <v>95</v>
      </c>
      <c r="V13" s="91"/>
      <c r="W13" s="64" t="s">
        <v>97</v>
      </c>
      <c r="X13" s="94"/>
      <c r="Y13" s="64" t="s">
        <v>134</v>
      </c>
      <c r="Z13" s="94"/>
      <c r="AA13" s="64" t="s">
        <v>135</v>
      </c>
      <c r="AB13" s="94"/>
      <c r="AC13" s="60" t="s">
        <v>157</v>
      </c>
      <c r="AD13" s="97"/>
      <c r="AE13" s="61" t="s">
        <v>167</v>
      </c>
      <c r="AF13" s="97"/>
      <c r="AG13" s="61" t="s">
        <v>169</v>
      </c>
      <c r="AH13" s="97"/>
    </row>
    <row r="14" spans="1:34" x14ac:dyDescent="0.2">
      <c r="A14" s="50">
        <v>13</v>
      </c>
      <c r="B14" s="51" t="s">
        <v>263</v>
      </c>
      <c r="C14" s="51" t="s">
        <v>262</v>
      </c>
      <c r="D14" s="52">
        <f t="shared" si="0"/>
        <v>0</v>
      </c>
      <c r="E14" s="75" t="s">
        <v>37</v>
      </c>
      <c r="F14" s="76"/>
      <c r="G14" s="75" t="s">
        <v>34</v>
      </c>
      <c r="H14" s="76"/>
      <c r="I14" s="75" t="s">
        <v>56</v>
      </c>
      <c r="J14" s="76"/>
      <c r="K14" s="69" t="s">
        <v>63</v>
      </c>
      <c r="L14" s="87"/>
      <c r="M14" s="70" t="s">
        <v>96</v>
      </c>
      <c r="N14" s="87"/>
      <c r="O14" s="71" t="s">
        <v>74</v>
      </c>
      <c r="P14" s="87"/>
      <c r="Q14" s="67" t="s">
        <v>121</v>
      </c>
      <c r="R14" s="91"/>
      <c r="S14" s="67" t="s">
        <v>86</v>
      </c>
      <c r="T14" s="91"/>
      <c r="U14" s="67" t="s">
        <v>81</v>
      </c>
      <c r="V14" s="91"/>
      <c r="W14" s="63" t="s">
        <v>68</v>
      </c>
      <c r="X14" s="94"/>
      <c r="Y14" s="64" t="s">
        <v>147</v>
      </c>
      <c r="Z14" s="94"/>
      <c r="AA14" s="64" t="s">
        <v>97</v>
      </c>
      <c r="AB14" s="94"/>
      <c r="AC14" s="61" t="s">
        <v>151</v>
      </c>
      <c r="AD14" s="97"/>
      <c r="AE14" s="61" t="s">
        <v>177</v>
      </c>
      <c r="AF14" s="97"/>
      <c r="AG14" s="61" t="s">
        <v>167</v>
      </c>
      <c r="AH14" s="97"/>
    </row>
    <row r="15" spans="1:34" x14ac:dyDescent="0.2">
      <c r="A15" s="50">
        <v>14</v>
      </c>
      <c r="B15" s="51" t="s">
        <v>220</v>
      </c>
      <c r="C15" s="51" t="s">
        <v>219</v>
      </c>
      <c r="D15" s="52">
        <f t="shared" si="0"/>
        <v>0</v>
      </c>
      <c r="E15" s="75" t="s">
        <v>58</v>
      </c>
      <c r="F15" s="76"/>
      <c r="G15" s="77" t="s">
        <v>34</v>
      </c>
      <c r="H15" s="76"/>
      <c r="I15" s="77" t="s">
        <v>91</v>
      </c>
      <c r="J15" s="76"/>
      <c r="K15" s="69" t="s">
        <v>113</v>
      </c>
      <c r="L15" s="87"/>
      <c r="M15" s="70" t="s">
        <v>83</v>
      </c>
      <c r="N15" s="87"/>
      <c r="O15" s="71" t="s">
        <v>74</v>
      </c>
      <c r="P15" s="87"/>
      <c r="Q15" s="67" t="s">
        <v>119</v>
      </c>
      <c r="R15" s="91"/>
      <c r="S15" s="67" t="s">
        <v>61</v>
      </c>
      <c r="T15" s="91"/>
      <c r="U15" s="67" t="s">
        <v>102</v>
      </c>
      <c r="V15" s="91"/>
      <c r="W15" s="63" t="s">
        <v>138</v>
      </c>
      <c r="X15" s="94"/>
      <c r="Y15" s="64" t="s">
        <v>147</v>
      </c>
      <c r="Z15" s="94"/>
      <c r="AA15" s="64" t="s">
        <v>97</v>
      </c>
      <c r="AB15" s="94"/>
      <c r="AC15" s="60" t="s">
        <v>160</v>
      </c>
      <c r="AD15" s="97"/>
      <c r="AE15" s="61" t="s">
        <v>161</v>
      </c>
      <c r="AF15" s="97"/>
      <c r="AG15" s="61" t="s">
        <v>168</v>
      </c>
      <c r="AH15" s="97"/>
    </row>
    <row r="16" spans="1:34" x14ac:dyDescent="0.2">
      <c r="A16" s="50">
        <v>15</v>
      </c>
      <c r="B16" s="51" t="s">
        <v>297</v>
      </c>
      <c r="C16" s="51" t="s">
        <v>298</v>
      </c>
      <c r="D16" s="52">
        <f t="shared" si="0"/>
        <v>0</v>
      </c>
      <c r="E16" s="75" t="s">
        <v>58</v>
      </c>
      <c r="F16" s="76"/>
      <c r="G16" s="77" t="s">
        <v>42</v>
      </c>
      <c r="H16" s="76"/>
      <c r="I16" s="77" t="s">
        <v>35</v>
      </c>
      <c r="J16" s="76"/>
      <c r="K16" s="69" t="s">
        <v>113</v>
      </c>
      <c r="L16" s="87"/>
      <c r="M16" s="70" t="s">
        <v>63</v>
      </c>
      <c r="N16" s="87"/>
      <c r="O16" s="71" t="s">
        <v>96</v>
      </c>
      <c r="P16" s="87"/>
      <c r="Q16" s="67" t="s">
        <v>50</v>
      </c>
      <c r="R16" s="91"/>
      <c r="S16" s="67" t="s">
        <v>116</v>
      </c>
      <c r="T16" s="91"/>
      <c r="U16" s="67" t="s">
        <v>75</v>
      </c>
      <c r="V16" s="91"/>
      <c r="W16" s="63" t="s">
        <v>147</v>
      </c>
      <c r="X16" s="94"/>
      <c r="Y16" s="64" t="s">
        <v>104</v>
      </c>
      <c r="Z16" s="94"/>
      <c r="AA16" s="64" t="s">
        <v>97</v>
      </c>
      <c r="AB16" s="94"/>
      <c r="AC16" s="60" t="s">
        <v>158</v>
      </c>
      <c r="AD16" s="97"/>
      <c r="AE16" s="60" t="s">
        <v>157</v>
      </c>
      <c r="AF16" s="97"/>
      <c r="AG16" s="61" t="s">
        <v>169</v>
      </c>
      <c r="AH16" s="97"/>
    </row>
    <row r="17" spans="1:34" x14ac:dyDescent="0.2">
      <c r="A17" s="50">
        <v>16</v>
      </c>
      <c r="B17" s="51" t="s">
        <v>238</v>
      </c>
      <c r="C17" s="51" t="s">
        <v>237</v>
      </c>
      <c r="D17" s="52">
        <f t="shared" si="0"/>
        <v>0</v>
      </c>
      <c r="E17" s="75" t="s">
        <v>37</v>
      </c>
      <c r="F17" s="76"/>
      <c r="G17" s="77" t="s">
        <v>35</v>
      </c>
      <c r="H17" s="76"/>
      <c r="I17" s="77" t="s">
        <v>91</v>
      </c>
      <c r="J17" s="76"/>
      <c r="K17" s="70" t="s">
        <v>78</v>
      </c>
      <c r="L17" s="87"/>
      <c r="M17" s="70" t="s">
        <v>83</v>
      </c>
      <c r="N17" s="87"/>
      <c r="O17" s="71" t="s">
        <v>96</v>
      </c>
      <c r="P17" s="87"/>
      <c r="Q17" s="67" t="s">
        <v>61</v>
      </c>
      <c r="R17" s="91"/>
      <c r="S17" s="67" t="s">
        <v>98</v>
      </c>
      <c r="T17" s="91"/>
      <c r="U17" s="67" t="s">
        <v>106</v>
      </c>
      <c r="V17" s="91"/>
      <c r="W17" s="63" t="s">
        <v>68</v>
      </c>
      <c r="X17" s="94"/>
      <c r="Y17" s="65" t="s">
        <v>133</v>
      </c>
      <c r="Z17" s="94"/>
      <c r="AA17" s="64" t="s">
        <v>147</v>
      </c>
      <c r="AB17" s="94"/>
      <c r="AC17" s="60" t="s">
        <v>157</v>
      </c>
      <c r="AD17" s="97"/>
      <c r="AE17" s="61" t="s">
        <v>167</v>
      </c>
      <c r="AF17" s="97"/>
      <c r="AG17" s="61" t="s">
        <v>169</v>
      </c>
      <c r="AH17" s="97"/>
    </row>
    <row r="18" spans="1:34" x14ac:dyDescent="0.2">
      <c r="A18" s="50">
        <v>17</v>
      </c>
      <c r="B18" s="51" t="s">
        <v>244</v>
      </c>
      <c r="C18" s="51" t="s">
        <v>243</v>
      </c>
      <c r="D18" s="52">
        <f t="shared" si="0"/>
        <v>0</v>
      </c>
      <c r="E18" s="75" t="s">
        <v>34</v>
      </c>
      <c r="F18" s="76"/>
      <c r="G18" s="77" t="s">
        <v>35</v>
      </c>
      <c r="H18" s="76"/>
      <c r="I18" s="77" t="s">
        <v>42</v>
      </c>
      <c r="J18" s="76"/>
      <c r="K18" s="69" t="s">
        <v>113</v>
      </c>
      <c r="L18" s="87"/>
      <c r="M18" s="69" t="s">
        <v>114</v>
      </c>
      <c r="N18" s="87"/>
      <c r="O18" s="71" t="s">
        <v>53</v>
      </c>
      <c r="P18" s="87"/>
      <c r="Q18" s="67" t="s">
        <v>119</v>
      </c>
      <c r="R18" s="91"/>
      <c r="S18" s="67" t="s">
        <v>95</v>
      </c>
      <c r="T18" s="91"/>
      <c r="U18" s="67" t="s">
        <v>127</v>
      </c>
      <c r="V18" s="91"/>
      <c r="W18" s="63" t="s">
        <v>138</v>
      </c>
      <c r="X18" s="94"/>
      <c r="Y18" s="64" t="s">
        <v>147</v>
      </c>
      <c r="Z18" s="94"/>
      <c r="AA18" s="64" t="s">
        <v>97</v>
      </c>
      <c r="AB18" s="94"/>
      <c r="AC18" s="60" t="s">
        <v>157</v>
      </c>
      <c r="AD18" s="97"/>
      <c r="AE18" s="61" t="s">
        <v>167</v>
      </c>
      <c r="AF18" s="97"/>
      <c r="AG18" s="61" t="s">
        <v>169</v>
      </c>
      <c r="AH18" s="97"/>
    </row>
    <row r="19" spans="1:34" x14ac:dyDescent="0.2">
      <c r="A19" s="50">
        <v>18</v>
      </c>
      <c r="B19" s="51" t="s">
        <v>296</v>
      </c>
      <c r="C19" s="51" t="s">
        <v>295</v>
      </c>
      <c r="D19" s="52">
        <f t="shared" si="0"/>
        <v>0</v>
      </c>
      <c r="E19" s="75" t="s">
        <v>90</v>
      </c>
      <c r="F19" s="76"/>
      <c r="G19" s="75" t="s">
        <v>37</v>
      </c>
      <c r="H19" s="76"/>
      <c r="I19" s="77" t="s">
        <v>34</v>
      </c>
      <c r="J19" s="76"/>
      <c r="K19" s="69" t="s">
        <v>43</v>
      </c>
      <c r="L19" s="87"/>
      <c r="M19" s="70" t="s">
        <v>85</v>
      </c>
      <c r="N19" s="87"/>
      <c r="O19" s="71" t="s">
        <v>74</v>
      </c>
      <c r="P19" s="87"/>
      <c r="Q19" s="67" t="s">
        <v>50</v>
      </c>
      <c r="R19" s="91"/>
      <c r="S19" s="67" t="s">
        <v>86</v>
      </c>
      <c r="T19" s="91"/>
      <c r="U19" s="67" t="s">
        <v>125</v>
      </c>
      <c r="V19" s="91"/>
      <c r="W19" s="63" t="s">
        <v>107</v>
      </c>
      <c r="X19" s="94"/>
      <c r="Y19" s="64" t="s">
        <v>138</v>
      </c>
      <c r="Z19" s="94"/>
      <c r="AA19" s="64" t="s">
        <v>105</v>
      </c>
      <c r="AB19" s="94"/>
      <c r="AC19" s="60" t="s">
        <v>152</v>
      </c>
      <c r="AD19" s="97"/>
      <c r="AE19" s="61" t="s">
        <v>70</v>
      </c>
      <c r="AF19" s="97"/>
      <c r="AG19" s="60" t="s">
        <v>172</v>
      </c>
      <c r="AH19" s="97"/>
    </row>
    <row r="20" spans="1:34" x14ac:dyDescent="0.2">
      <c r="A20" s="50">
        <v>19</v>
      </c>
      <c r="B20" s="51" t="s">
        <v>202</v>
      </c>
      <c r="C20" s="51" t="s">
        <v>201</v>
      </c>
      <c r="D20" s="52">
        <f t="shared" si="0"/>
        <v>0</v>
      </c>
      <c r="E20" s="75" t="s">
        <v>37</v>
      </c>
      <c r="F20" s="76"/>
      <c r="G20" s="75" t="s">
        <v>35</v>
      </c>
      <c r="H20" s="76"/>
      <c r="I20" s="77" t="s">
        <v>91</v>
      </c>
      <c r="J20" s="76"/>
      <c r="K20" s="69" t="s">
        <v>79</v>
      </c>
      <c r="L20" s="87"/>
      <c r="M20" s="70" t="s">
        <v>83</v>
      </c>
      <c r="N20" s="87"/>
      <c r="O20" s="71" t="s">
        <v>63</v>
      </c>
      <c r="P20" s="87"/>
      <c r="Q20" s="67" t="s">
        <v>50</v>
      </c>
      <c r="R20" s="91"/>
      <c r="S20" s="67" t="s">
        <v>86</v>
      </c>
      <c r="T20" s="91"/>
      <c r="U20" s="67" t="s">
        <v>81</v>
      </c>
      <c r="V20" s="91"/>
      <c r="W20" s="63" t="s">
        <v>138</v>
      </c>
      <c r="X20" s="94"/>
      <c r="Y20" s="65" t="s">
        <v>134</v>
      </c>
      <c r="Z20" s="94"/>
      <c r="AA20" s="64" t="s">
        <v>147</v>
      </c>
      <c r="AB20" s="94"/>
      <c r="AC20" s="60" t="s">
        <v>150</v>
      </c>
      <c r="AD20" s="97"/>
      <c r="AE20" s="60" t="s">
        <v>167</v>
      </c>
      <c r="AF20" s="97"/>
      <c r="AG20" s="61" t="s">
        <v>169</v>
      </c>
      <c r="AH20" s="97"/>
    </row>
    <row r="21" spans="1:34" x14ac:dyDescent="0.2">
      <c r="A21" s="50">
        <v>20</v>
      </c>
      <c r="B21" s="51" t="s">
        <v>200</v>
      </c>
      <c r="C21" s="51" t="s">
        <v>199</v>
      </c>
      <c r="D21" s="52">
        <f t="shared" si="0"/>
        <v>0</v>
      </c>
      <c r="E21" s="75" t="s">
        <v>37</v>
      </c>
      <c r="F21" s="76"/>
      <c r="G21" s="77" t="s">
        <v>88</v>
      </c>
      <c r="H21" s="76"/>
      <c r="I21" s="77" t="s">
        <v>91</v>
      </c>
      <c r="J21" s="76"/>
      <c r="K21" s="69" t="s">
        <v>53</v>
      </c>
      <c r="L21" s="87"/>
      <c r="M21" s="70" t="s">
        <v>78</v>
      </c>
      <c r="N21" s="87"/>
      <c r="O21" s="71" t="s">
        <v>100</v>
      </c>
      <c r="P21" s="87"/>
      <c r="Q21" s="67" t="s">
        <v>119</v>
      </c>
      <c r="R21" s="91"/>
      <c r="S21" s="67" t="s">
        <v>81</v>
      </c>
      <c r="T21" s="91"/>
      <c r="U21" s="67" t="s">
        <v>102</v>
      </c>
      <c r="V21" s="91"/>
      <c r="W21" s="63" t="s">
        <v>145</v>
      </c>
      <c r="X21" s="94"/>
      <c r="Y21" s="64" t="s">
        <v>146</v>
      </c>
      <c r="Z21" s="94"/>
      <c r="AA21" s="65" t="s">
        <v>147</v>
      </c>
      <c r="AB21" s="94"/>
      <c r="AC21" s="60" t="s">
        <v>157</v>
      </c>
      <c r="AD21" s="97"/>
      <c r="AE21" s="60" t="s">
        <v>154</v>
      </c>
      <c r="AF21" s="97"/>
      <c r="AG21" s="60" t="s">
        <v>169</v>
      </c>
      <c r="AH21" s="97"/>
    </row>
    <row r="22" spans="1:34" x14ac:dyDescent="0.2">
      <c r="A22" s="50">
        <v>21</v>
      </c>
      <c r="B22" s="51" t="s">
        <v>248</v>
      </c>
      <c r="C22" s="51" t="s">
        <v>247</v>
      </c>
      <c r="D22" s="52">
        <f t="shared" si="0"/>
        <v>0</v>
      </c>
      <c r="E22" s="75" t="s">
        <v>58</v>
      </c>
      <c r="F22" s="76"/>
      <c r="G22" s="77" t="s">
        <v>34</v>
      </c>
      <c r="H22" s="76"/>
      <c r="I22" s="77" t="s">
        <v>35</v>
      </c>
      <c r="J22" s="76"/>
      <c r="K22" s="69" t="s">
        <v>63</v>
      </c>
      <c r="L22" s="87"/>
      <c r="M22" s="70" t="s">
        <v>53</v>
      </c>
      <c r="N22" s="87"/>
      <c r="O22" s="71" t="s">
        <v>74</v>
      </c>
      <c r="P22" s="87"/>
      <c r="Q22" s="67" t="s">
        <v>117</v>
      </c>
      <c r="R22" s="91"/>
      <c r="S22" s="67" t="s">
        <v>61</v>
      </c>
      <c r="T22" s="91"/>
      <c r="U22" s="67" t="s">
        <v>95</v>
      </c>
      <c r="V22" s="91"/>
      <c r="W22" s="63" t="s">
        <v>133</v>
      </c>
      <c r="X22" s="94"/>
      <c r="Y22" s="64" t="s">
        <v>134</v>
      </c>
      <c r="Z22" s="94"/>
      <c r="AA22" s="64" t="s">
        <v>97</v>
      </c>
      <c r="AB22" s="94"/>
      <c r="AC22" s="60" t="s">
        <v>157</v>
      </c>
      <c r="AD22" s="97"/>
      <c r="AE22" s="61" t="s">
        <v>70</v>
      </c>
      <c r="AF22" s="97"/>
      <c r="AG22" s="61" t="s">
        <v>176</v>
      </c>
      <c r="AH22" s="97"/>
    </row>
    <row r="23" spans="1:34" x14ac:dyDescent="0.2">
      <c r="A23" s="50">
        <v>22</v>
      </c>
      <c r="B23" s="51" t="s">
        <v>216</v>
      </c>
      <c r="C23" s="51" t="s">
        <v>215</v>
      </c>
      <c r="D23" s="52">
        <f t="shared" si="0"/>
        <v>0</v>
      </c>
      <c r="E23" s="75" t="s">
        <v>58</v>
      </c>
      <c r="F23" s="76"/>
      <c r="G23" s="77" t="s">
        <v>37</v>
      </c>
      <c r="H23" s="76"/>
      <c r="I23" s="77" t="s">
        <v>51</v>
      </c>
      <c r="J23" s="76"/>
      <c r="K23" s="69" t="s">
        <v>53</v>
      </c>
      <c r="L23" s="87"/>
      <c r="M23" s="70" t="s">
        <v>83</v>
      </c>
      <c r="N23" s="87"/>
      <c r="O23" s="71" t="s">
        <v>74</v>
      </c>
      <c r="P23" s="87"/>
      <c r="Q23" s="67" t="s">
        <v>119</v>
      </c>
      <c r="R23" s="91"/>
      <c r="S23" s="67" t="s">
        <v>81</v>
      </c>
      <c r="T23" s="91"/>
      <c r="U23" s="67" t="s">
        <v>98</v>
      </c>
      <c r="V23" s="91"/>
      <c r="W23" s="63" t="s">
        <v>68</v>
      </c>
      <c r="X23" s="94"/>
      <c r="Y23" s="64" t="s">
        <v>146</v>
      </c>
      <c r="Z23" s="94"/>
      <c r="AA23" s="64" t="s">
        <v>147</v>
      </c>
      <c r="AB23" s="94"/>
      <c r="AC23" s="60" t="s">
        <v>157</v>
      </c>
      <c r="AD23" s="97"/>
      <c r="AE23" s="61" t="s">
        <v>167</v>
      </c>
      <c r="AF23" s="97"/>
      <c r="AG23" s="61" t="s">
        <v>169</v>
      </c>
      <c r="AH23" s="97"/>
    </row>
    <row r="24" spans="1:34" x14ac:dyDescent="0.2">
      <c r="A24" s="50">
        <v>23</v>
      </c>
      <c r="B24" s="51" t="s">
        <v>294</v>
      </c>
      <c r="C24" s="51" t="s">
        <v>293</v>
      </c>
      <c r="D24" s="52">
        <f t="shared" si="0"/>
        <v>0</v>
      </c>
      <c r="E24" s="75" t="s">
        <v>34</v>
      </c>
      <c r="F24" s="76"/>
      <c r="G24" s="77" t="s">
        <v>90</v>
      </c>
      <c r="H24" s="76"/>
      <c r="I24" s="77" t="s">
        <v>88</v>
      </c>
      <c r="J24" s="76"/>
      <c r="K24" s="69" t="s">
        <v>53</v>
      </c>
      <c r="L24" s="87"/>
      <c r="M24" s="70" t="s">
        <v>85</v>
      </c>
      <c r="N24" s="87"/>
      <c r="O24" s="71" t="s">
        <v>63</v>
      </c>
      <c r="P24" s="87"/>
      <c r="Q24" s="67" t="s">
        <v>50</v>
      </c>
      <c r="R24" s="91"/>
      <c r="S24" s="67" t="s">
        <v>116</v>
      </c>
      <c r="T24" s="91"/>
      <c r="U24" s="67" t="s">
        <v>102</v>
      </c>
      <c r="V24" s="91"/>
      <c r="W24" s="63" t="s">
        <v>147</v>
      </c>
      <c r="X24" s="94"/>
      <c r="Y24" s="64" t="s">
        <v>94</v>
      </c>
      <c r="Z24" s="94"/>
      <c r="AA24" s="64" t="s">
        <v>135</v>
      </c>
      <c r="AB24" s="94"/>
      <c r="AC24" s="60" t="s">
        <v>157</v>
      </c>
      <c r="AD24" s="97"/>
      <c r="AE24" s="60" t="s">
        <v>172</v>
      </c>
      <c r="AF24" s="97"/>
      <c r="AG24" s="61" t="s">
        <v>169</v>
      </c>
      <c r="AH24" s="97"/>
    </row>
    <row r="25" spans="1:34" x14ac:dyDescent="0.2">
      <c r="A25" s="50">
        <v>24</v>
      </c>
      <c r="B25" s="51" t="s">
        <v>208</v>
      </c>
      <c r="C25" s="51" t="s">
        <v>207</v>
      </c>
      <c r="D25" s="52">
        <f t="shared" si="0"/>
        <v>0</v>
      </c>
      <c r="E25" s="75" t="s">
        <v>90</v>
      </c>
      <c r="F25" s="76"/>
      <c r="G25" s="77" t="s">
        <v>35</v>
      </c>
      <c r="H25" s="76"/>
      <c r="I25" s="77" t="s">
        <v>91</v>
      </c>
      <c r="J25" s="76"/>
      <c r="K25" s="69" t="s">
        <v>43</v>
      </c>
      <c r="L25" s="87"/>
      <c r="M25" s="70" t="s">
        <v>78</v>
      </c>
      <c r="N25" s="87"/>
      <c r="O25" s="71" t="s">
        <v>74</v>
      </c>
      <c r="P25" s="87"/>
      <c r="Q25" s="67" t="s">
        <v>119</v>
      </c>
      <c r="R25" s="91"/>
      <c r="S25" s="67" t="s">
        <v>95</v>
      </c>
      <c r="T25" s="91"/>
      <c r="U25" s="67" t="s">
        <v>75</v>
      </c>
      <c r="V25" s="91"/>
      <c r="W25" s="63" t="s">
        <v>138</v>
      </c>
      <c r="X25" s="94"/>
      <c r="Y25" s="65" t="s">
        <v>130</v>
      </c>
      <c r="Z25" s="94"/>
      <c r="AA25" s="65" t="s">
        <v>105</v>
      </c>
      <c r="AB25" s="94"/>
      <c r="AC25" s="60" t="s">
        <v>157</v>
      </c>
      <c r="AD25" s="97"/>
      <c r="AE25" s="60" t="s">
        <v>177</v>
      </c>
      <c r="AF25" s="97"/>
      <c r="AG25" s="61" t="s">
        <v>169</v>
      </c>
      <c r="AH25" s="97"/>
    </row>
    <row r="26" spans="1:34" x14ac:dyDescent="0.2">
      <c r="A26" s="50">
        <v>25</v>
      </c>
      <c r="B26" s="51" t="s">
        <v>234</v>
      </c>
      <c r="C26" s="51" t="s">
        <v>233</v>
      </c>
      <c r="D26" s="52">
        <f t="shared" si="0"/>
        <v>0</v>
      </c>
      <c r="E26" s="75" t="s">
        <v>90</v>
      </c>
      <c r="F26" s="76"/>
      <c r="G26" s="77" t="s">
        <v>37</v>
      </c>
      <c r="H26" s="76"/>
      <c r="I26" s="77" t="s">
        <v>91</v>
      </c>
      <c r="J26" s="76"/>
      <c r="K26" s="69" t="s">
        <v>53</v>
      </c>
      <c r="L26" s="87"/>
      <c r="M26" s="70" t="s">
        <v>83</v>
      </c>
      <c r="N26" s="87"/>
      <c r="O26" s="70" t="s">
        <v>78</v>
      </c>
      <c r="P26" s="87"/>
      <c r="Q26" s="67" t="s">
        <v>119</v>
      </c>
      <c r="R26" s="91"/>
      <c r="S26" s="67" t="s">
        <v>86</v>
      </c>
      <c r="T26" s="91"/>
      <c r="U26" s="67" t="s">
        <v>75</v>
      </c>
      <c r="V26" s="91"/>
      <c r="W26" s="64" t="s">
        <v>147</v>
      </c>
      <c r="X26" s="94"/>
      <c r="Y26" s="64" t="s">
        <v>130</v>
      </c>
      <c r="Z26" s="94"/>
      <c r="AA26" s="64" t="s">
        <v>135</v>
      </c>
      <c r="AB26" s="94"/>
      <c r="AC26" s="60" t="s">
        <v>157</v>
      </c>
      <c r="AD26" s="97"/>
      <c r="AE26" s="61" t="s">
        <v>167</v>
      </c>
      <c r="AF26" s="97"/>
      <c r="AG26" s="61" t="s">
        <v>169</v>
      </c>
      <c r="AH26" s="97"/>
    </row>
    <row r="27" spans="1:34" x14ac:dyDescent="0.2">
      <c r="A27" s="50">
        <v>26</v>
      </c>
      <c r="B27" s="51" t="s">
        <v>265</v>
      </c>
      <c r="C27" s="51" t="s">
        <v>264</v>
      </c>
      <c r="D27" s="52">
        <f t="shared" si="0"/>
        <v>0</v>
      </c>
      <c r="E27" s="75" t="s">
        <v>37</v>
      </c>
      <c r="F27" s="76"/>
      <c r="G27" s="77" t="s">
        <v>42</v>
      </c>
      <c r="H27" s="76"/>
      <c r="I27" s="77" t="s">
        <v>91</v>
      </c>
      <c r="J27" s="76"/>
      <c r="K27" s="69" t="s">
        <v>53</v>
      </c>
      <c r="L27" s="87"/>
      <c r="M27" s="70" t="s">
        <v>78</v>
      </c>
      <c r="N27" s="87"/>
      <c r="O27" s="71" t="s">
        <v>96</v>
      </c>
      <c r="P27" s="87"/>
      <c r="Q27" s="67" t="s">
        <v>119</v>
      </c>
      <c r="R27" s="91"/>
      <c r="S27" s="67" t="s">
        <v>86</v>
      </c>
      <c r="T27" s="91"/>
      <c r="U27" s="67" t="s">
        <v>116</v>
      </c>
      <c r="V27" s="91"/>
      <c r="W27" s="63" t="s">
        <v>145</v>
      </c>
      <c r="X27" s="94"/>
      <c r="Y27" s="64" t="s">
        <v>147</v>
      </c>
      <c r="Z27" s="94"/>
      <c r="AA27" s="63" t="s">
        <v>146</v>
      </c>
      <c r="AB27" s="94"/>
      <c r="AC27" s="60" t="s">
        <v>157</v>
      </c>
      <c r="AD27" s="97"/>
      <c r="AE27" s="61" t="s">
        <v>167</v>
      </c>
      <c r="AF27" s="97"/>
      <c r="AG27" s="61" t="s">
        <v>169</v>
      </c>
      <c r="AH27" s="97"/>
    </row>
    <row r="28" spans="1:34" x14ac:dyDescent="0.2">
      <c r="A28" s="50">
        <v>27</v>
      </c>
      <c r="B28" s="51" t="s">
        <v>310</v>
      </c>
      <c r="C28" s="51" t="s">
        <v>309</v>
      </c>
      <c r="D28" s="52">
        <f t="shared" si="0"/>
        <v>0</v>
      </c>
      <c r="E28" s="75" t="s">
        <v>37</v>
      </c>
      <c r="F28" s="76"/>
      <c r="G28" s="77" t="s">
        <v>30</v>
      </c>
      <c r="H28" s="76"/>
      <c r="I28" s="77" t="s">
        <v>35</v>
      </c>
      <c r="J28" s="76"/>
      <c r="K28" s="69" t="s">
        <v>96</v>
      </c>
      <c r="L28" s="87"/>
      <c r="M28" s="70" t="s">
        <v>83</v>
      </c>
      <c r="N28" s="87"/>
      <c r="O28" s="71" t="s">
        <v>100</v>
      </c>
      <c r="P28" s="87"/>
      <c r="Q28" s="67" t="s">
        <v>124</v>
      </c>
      <c r="R28" s="91"/>
      <c r="S28" s="67" t="s">
        <v>61</v>
      </c>
      <c r="T28" s="91"/>
      <c r="U28" s="67" t="s">
        <v>102</v>
      </c>
      <c r="V28" s="91"/>
      <c r="W28" s="64" t="s">
        <v>138</v>
      </c>
      <c r="X28" s="94"/>
      <c r="Y28" s="64" t="s">
        <v>139</v>
      </c>
      <c r="Z28" s="94"/>
      <c r="AA28" s="63" t="s">
        <v>68</v>
      </c>
      <c r="AB28" s="94"/>
      <c r="AC28" s="61" t="s">
        <v>157</v>
      </c>
      <c r="AD28" s="97"/>
      <c r="AE28" s="61" t="s">
        <v>167</v>
      </c>
      <c r="AF28" s="97"/>
      <c r="AG28" s="61" t="s">
        <v>169</v>
      </c>
      <c r="AH28" s="97"/>
    </row>
    <row r="29" spans="1:34" x14ac:dyDescent="0.2">
      <c r="A29" s="50">
        <v>28</v>
      </c>
      <c r="B29" s="51" t="s">
        <v>240</v>
      </c>
      <c r="C29" s="51" t="s">
        <v>239</v>
      </c>
      <c r="D29" s="52">
        <f t="shared" si="0"/>
        <v>0</v>
      </c>
      <c r="E29" s="75" t="s">
        <v>34</v>
      </c>
      <c r="F29" s="76"/>
      <c r="G29" s="77" t="s">
        <v>37</v>
      </c>
      <c r="H29" s="76"/>
      <c r="I29" s="77" t="s">
        <v>51</v>
      </c>
      <c r="J29" s="76"/>
      <c r="K29" s="69" t="s">
        <v>53</v>
      </c>
      <c r="L29" s="87"/>
      <c r="M29" s="70" t="s">
        <v>83</v>
      </c>
      <c r="N29" s="87"/>
      <c r="O29" s="71" t="s">
        <v>96</v>
      </c>
      <c r="P29" s="87"/>
      <c r="Q29" s="67" t="s">
        <v>61</v>
      </c>
      <c r="R29" s="91"/>
      <c r="S29" s="67" t="s">
        <v>95</v>
      </c>
      <c r="T29" s="91"/>
      <c r="U29" s="67" t="s">
        <v>65</v>
      </c>
      <c r="V29" s="91"/>
      <c r="W29" s="63" t="s">
        <v>68</v>
      </c>
      <c r="X29" s="94"/>
      <c r="Y29" s="64" t="s">
        <v>143</v>
      </c>
      <c r="Z29" s="94"/>
      <c r="AA29" s="64" t="s">
        <v>97</v>
      </c>
      <c r="AB29" s="94"/>
      <c r="AC29" s="60" t="s">
        <v>159</v>
      </c>
      <c r="AD29" s="97"/>
      <c r="AE29" s="61" t="s">
        <v>177</v>
      </c>
      <c r="AF29" s="97"/>
      <c r="AG29" s="61" t="s">
        <v>167</v>
      </c>
      <c r="AH29" s="97"/>
    </row>
    <row r="30" spans="1:34" x14ac:dyDescent="0.2">
      <c r="A30" s="50">
        <v>29</v>
      </c>
      <c r="B30" s="51" t="s">
        <v>236</v>
      </c>
      <c r="C30" s="51" t="s">
        <v>235</v>
      </c>
      <c r="D30" s="52">
        <f t="shared" si="0"/>
        <v>0</v>
      </c>
      <c r="E30" s="75" t="s">
        <v>34</v>
      </c>
      <c r="F30" s="76"/>
      <c r="G30" s="77" t="s">
        <v>42</v>
      </c>
      <c r="H30" s="76"/>
      <c r="I30" s="77" t="s">
        <v>91</v>
      </c>
      <c r="J30" s="76"/>
      <c r="K30" s="69" t="s">
        <v>53</v>
      </c>
      <c r="L30" s="87"/>
      <c r="M30" s="70" t="s">
        <v>83</v>
      </c>
      <c r="N30" s="87"/>
      <c r="O30" s="71" t="s">
        <v>74</v>
      </c>
      <c r="P30" s="87"/>
      <c r="Q30" s="67" t="s">
        <v>119</v>
      </c>
      <c r="R30" s="91"/>
      <c r="S30" s="67" t="s">
        <v>116</v>
      </c>
      <c r="T30" s="91"/>
      <c r="U30" s="67" t="s">
        <v>95</v>
      </c>
      <c r="V30" s="91"/>
      <c r="W30" s="63" t="s">
        <v>68</v>
      </c>
      <c r="X30" s="94"/>
      <c r="Y30" s="65" t="s">
        <v>134</v>
      </c>
      <c r="Z30" s="94"/>
      <c r="AA30" s="64" t="s">
        <v>147</v>
      </c>
      <c r="AB30" s="94"/>
      <c r="AC30" s="60" t="s">
        <v>70</v>
      </c>
      <c r="AD30" s="97"/>
      <c r="AE30" s="60" t="s">
        <v>167</v>
      </c>
      <c r="AF30" s="97"/>
      <c r="AG30" s="61" t="s">
        <v>169</v>
      </c>
      <c r="AH30" s="97"/>
    </row>
    <row r="31" spans="1:34" x14ac:dyDescent="0.2">
      <c r="A31" s="50">
        <v>30</v>
      </c>
      <c r="B31" s="51" t="s">
        <v>313</v>
      </c>
      <c r="C31" s="51" t="s">
        <v>314</v>
      </c>
      <c r="D31" s="52">
        <f t="shared" si="0"/>
        <v>0</v>
      </c>
      <c r="E31" s="75" t="s">
        <v>32</v>
      </c>
      <c r="F31" s="76"/>
      <c r="G31" s="77" t="s">
        <v>58</v>
      </c>
      <c r="H31" s="76"/>
      <c r="I31" s="77" t="s">
        <v>91</v>
      </c>
      <c r="J31" s="76"/>
      <c r="K31" s="69" t="s">
        <v>114</v>
      </c>
      <c r="L31" s="87"/>
      <c r="M31" s="70" t="s">
        <v>78</v>
      </c>
      <c r="N31" s="87"/>
      <c r="O31" s="71" t="s">
        <v>96</v>
      </c>
      <c r="P31" s="87"/>
      <c r="Q31" s="67" t="s">
        <v>119</v>
      </c>
      <c r="R31" s="91"/>
      <c r="S31" s="67" t="s">
        <v>65</v>
      </c>
      <c r="T31" s="91"/>
      <c r="U31" s="67" t="s">
        <v>127</v>
      </c>
      <c r="V31" s="91"/>
      <c r="W31" s="65" t="s">
        <v>146</v>
      </c>
      <c r="X31" s="94"/>
      <c r="Y31" s="64" t="s">
        <v>145</v>
      </c>
      <c r="Z31" s="94"/>
      <c r="AA31" s="64" t="s">
        <v>147</v>
      </c>
      <c r="AB31" s="94"/>
      <c r="AC31" s="60" t="s">
        <v>150</v>
      </c>
      <c r="AD31" s="97"/>
      <c r="AE31" s="61" t="s">
        <v>167</v>
      </c>
      <c r="AF31" s="97"/>
      <c r="AG31" s="60" t="s">
        <v>157</v>
      </c>
      <c r="AH31" s="97"/>
    </row>
    <row r="32" spans="1:34" x14ac:dyDescent="0.2">
      <c r="A32" s="50">
        <v>31</v>
      </c>
      <c r="B32" s="51" t="s">
        <v>232</v>
      </c>
      <c r="C32" s="51" t="s">
        <v>231</v>
      </c>
      <c r="D32" s="52">
        <f t="shared" si="0"/>
        <v>0</v>
      </c>
      <c r="E32" s="75" t="s">
        <v>42</v>
      </c>
      <c r="F32" s="76"/>
      <c r="G32" s="77" t="s">
        <v>34</v>
      </c>
      <c r="H32" s="76"/>
      <c r="I32" s="77" t="s">
        <v>91</v>
      </c>
      <c r="J32" s="76"/>
      <c r="K32" s="69" t="s">
        <v>48</v>
      </c>
      <c r="L32" s="87"/>
      <c r="M32" s="70" t="s">
        <v>78</v>
      </c>
      <c r="N32" s="87"/>
      <c r="O32" s="70" t="s">
        <v>53</v>
      </c>
      <c r="P32" s="87"/>
      <c r="Q32" s="67" t="s">
        <v>119</v>
      </c>
      <c r="R32" s="91"/>
      <c r="S32" s="67" t="s">
        <v>116</v>
      </c>
      <c r="T32" s="91"/>
      <c r="U32" s="67" t="s">
        <v>102</v>
      </c>
      <c r="V32" s="91"/>
      <c r="W32" s="63" t="s">
        <v>68</v>
      </c>
      <c r="X32" s="94"/>
      <c r="Y32" s="64" t="s">
        <v>94</v>
      </c>
      <c r="Z32" s="94"/>
      <c r="AA32" s="64" t="s">
        <v>105</v>
      </c>
      <c r="AB32" s="94"/>
      <c r="AC32" s="60" t="s">
        <v>157</v>
      </c>
      <c r="AD32" s="97"/>
      <c r="AE32" s="61" t="s">
        <v>167</v>
      </c>
      <c r="AF32" s="97"/>
      <c r="AG32" s="61" t="s">
        <v>169</v>
      </c>
      <c r="AH32" s="97"/>
    </row>
    <row r="33" spans="1:34" x14ac:dyDescent="0.2">
      <c r="A33" s="50">
        <v>32</v>
      </c>
      <c r="B33" s="51" t="s">
        <v>292</v>
      </c>
      <c r="C33" s="51" t="s">
        <v>291</v>
      </c>
      <c r="D33" s="52">
        <f t="shared" si="0"/>
        <v>0</v>
      </c>
      <c r="E33" s="75" t="s">
        <v>37</v>
      </c>
      <c r="F33" s="76"/>
      <c r="G33" s="75" t="s">
        <v>88</v>
      </c>
      <c r="H33" s="76"/>
      <c r="I33" s="77" t="s">
        <v>91</v>
      </c>
      <c r="J33" s="76"/>
      <c r="K33" s="69" t="s">
        <v>53</v>
      </c>
      <c r="L33" s="87"/>
      <c r="M33" s="70" t="s">
        <v>83</v>
      </c>
      <c r="N33" s="87"/>
      <c r="O33" s="71" t="s">
        <v>74</v>
      </c>
      <c r="P33" s="87"/>
      <c r="Q33" s="67" t="s">
        <v>119</v>
      </c>
      <c r="R33" s="91"/>
      <c r="S33" s="67" t="s">
        <v>95</v>
      </c>
      <c r="T33" s="91"/>
      <c r="U33" s="67" t="s">
        <v>127</v>
      </c>
      <c r="V33" s="91"/>
      <c r="W33" s="63" t="s">
        <v>68</v>
      </c>
      <c r="X33" s="94"/>
      <c r="Y33" s="64" t="s">
        <v>134</v>
      </c>
      <c r="Z33" s="94"/>
      <c r="AA33" s="64" t="s">
        <v>147</v>
      </c>
      <c r="AB33" s="94"/>
      <c r="AC33" s="60" t="s">
        <v>157</v>
      </c>
      <c r="AD33" s="97"/>
      <c r="AE33" s="61" t="s">
        <v>167</v>
      </c>
      <c r="AF33" s="97"/>
      <c r="AG33" s="61" t="s">
        <v>169</v>
      </c>
      <c r="AH33" s="97"/>
    </row>
    <row r="34" spans="1:34" x14ac:dyDescent="0.2">
      <c r="A34" s="50">
        <v>33</v>
      </c>
      <c r="B34" s="51" t="s">
        <v>212</v>
      </c>
      <c r="C34" s="51" t="s">
        <v>211</v>
      </c>
      <c r="D34" s="52">
        <f t="shared" ref="D34:D61" si="1">SUM(F34)+H34+J34+L34+N34+P34+R34+T34+V34+X34+Z34+AB34+AD34+AF34+AH34</f>
        <v>0</v>
      </c>
      <c r="E34" s="75" t="s">
        <v>42</v>
      </c>
      <c r="F34" s="76"/>
      <c r="G34" s="77" t="s">
        <v>30</v>
      </c>
      <c r="H34" s="76"/>
      <c r="I34" s="77" t="s">
        <v>91</v>
      </c>
      <c r="J34" s="76"/>
      <c r="K34" s="69" t="s">
        <v>53</v>
      </c>
      <c r="L34" s="87"/>
      <c r="M34" s="70" t="s">
        <v>83</v>
      </c>
      <c r="N34" s="87"/>
      <c r="O34" s="71" t="s">
        <v>74</v>
      </c>
      <c r="P34" s="87"/>
      <c r="Q34" s="67" t="s">
        <v>120</v>
      </c>
      <c r="R34" s="91"/>
      <c r="S34" s="67" t="s">
        <v>81</v>
      </c>
      <c r="T34" s="91"/>
      <c r="U34" s="67" t="s">
        <v>77</v>
      </c>
      <c r="V34" s="91"/>
      <c r="W34" s="63" t="s">
        <v>138</v>
      </c>
      <c r="X34" s="94"/>
      <c r="Y34" s="64" t="s">
        <v>130</v>
      </c>
      <c r="Z34" s="94"/>
      <c r="AA34" s="64" t="s">
        <v>147</v>
      </c>
      <c r="AB34" s="94"/>
      <c r="AC34" s="60" t="s">
        <v>157</v>
      </c>
      <c r="AD34" s="97"/>
      <c r="AE34" s="61" t="s">
        <v>167</v>
      </c>
      <c r="AF34" s="97"/>
      <c r="AG34" s="61" t="s">
        <v>169</v>
      </c>
      <c r="AH34" s="97"/>
    </row>
    <row r="35" spans="1:34" x14ac:dyDescent="0.2">
      <c r="A35" s="50">
        <v>34</v>
      </c>
      <c r="B35" s="51" t="s">
        <v>210</v>
      </c>
      <c r="C35" s="51" t="s">
        <v>209</v>
      </c>
      <c r="D35" s="52">
        <f t="shared" si="1"/>
        <v>0</v>
      </c>
      <c r="E35" s="75" t="s">
        <v>58</v>
      </c>
      <c r="F35" s="76"/>
      <c r="G35" s="77" t="s">
        <v>37</v>
      </c>
      <c r="H35" s="76"/>
      <c r="I35" s="77" t="s">
        <v>91</v>
      </c>
      <c r="J35" s="76"/>
      <c r="K35" s="69" t="s">
        <v>76</v>
      </c>
      <c r="L35" s="87"/>
      <c r="M35" s="70" t="s">
        <v>113</v>
      </c>
      <c r="N35" s="87"/>
      <c r="O35" s="71" t="s">
        <v>100</v>
      </c>
      <c r="P35" s="87"/>
      <c r="Q35" s="67" t="s">
        <v>50</v>
      </c>
      <c r="R35" s="91"/>
      <c r="S35" s="67" t="s">
        <v>95</v>
      </c>
      <c r="T35" s="91"/>
      <c r="U35" s="67" t="s">
        <v>127</v>
      </c>
      <c r="V35" s="91"/>
      <c r="W35" s="63" t="s">
        <v>68</v>
      </c>
      <c r="X35" s="94"/>
      <c r="Y35" s="64" t="s">
        <v>141</v>
      </c>
      <c r="Z35" s="94"/>
      <c r="AA35" s="64" t="s">
        <v>82</v>
      </c>
      <c r="AB35" s="94"/>
      <c r="AC35" s="60" t="s">
        <v>150</v>
      </c>
      <c r="AD35" s="97"/>
      <c r="AE35" s="61" t="s">
        <v>167</v>
      </c>
      <c r="AF35" s="97"/>
      <c r="AG35" s="61" t="s">
        <v>169</v>
      </c>
      <c r="AH35" s="97"/>
    </row>
    <row r="36" spans="1:34" x14ac:dyDescent="0.2">
      <c r="A36" s="50">
        <v>35</v>
      </c>
      <c r="B36" s="51" t="s">
        <v>256</v>
      </c>
      <c r="C36" s="51" t="s">
        <v>255</v>
      </c>
      <c r="D36" s="52">
        <f t="shared" si="1"/>
        <v>0</v>
      </c>
      <c r="E36" s="75" t="s">
        <v>32</v>
      </c>
      <c r="F36" s="76"/>
      <c r="G36" s="77" t="s">
        <v>34</v>
      </c>
      <c r="H36" s="76"/>
      <c r="I36" s="77" t="s">
        <v>91</v>
      </c>
      <c r="J36" s="76"/>
      <c r="K36" s="69" t="s">
        <v>113</v>
      </c>
      <c r="L36" s="87"/>
      <c r="M36" s="70" t="s">
        <v>63</v>
      </c>
      <c r="N36" s="87"/>
      <c r="O36" s="71" t="s">
        <v>74</v>
      </c>
      <c r="P36" s="87"/>
      <c r="Q36" s="67" t="s">
        <v>119</v>
      </c>
      <c r="R36" s="91"/>
      <c r="S36" s="67" t="s">
        <v>115</v>
      </c>
      <c r="T36" s="91"/>
      <c r="U36" s="67" t="s">
        <v>127</v>
      </c>
      <c r="V36" s="91"/>
      <c r="W36" s="63" t="s">
        <v>68</v>
      </c>
      <c r="X36" s="94"/>
      <c r="Y36" s="63" t="s">
        <v>138</v>
      </c>
      <c r="Z36" s="94"/>
      <c r="AA36" s="64" t="s">
        <v>147</v>
      </c>
      <c r="AB36" s="94"/>
      <c r="AC36" s="60" t="s">
        <v>157</v>
      </c>
      <c r="AD36" s="97"/>
      <c r="AE36" s="61" t="s">
        <v>167</v>
      </c>
      <c r="AF36" s="97"/>
      <c r="AG36" s="61" t="s">
        <v>169</v>
      </c>
      <c r="AH36" s="97"/>
    </row>
    <row r="37" spans="1:34" x14ac:dyDescent="0.2">
      <c r="A37" s="50">
        <v>36</v>
      </c>
      <c r="B37" s="51" t="s">
        <v>257</v>
      </c>
      <c r="C37" s="51" t="s">
        <v>255</v>
      </c>
      <c r="D37" s="52">
        <f t="shared" si="1"/>
        <v>0</v>
      </c>
      <c r="E37" s="75" t="s">
        <v>42</v>
      </c>
      <c r="F37" s="76"/>
      <c r="G37" s="77" t="s">
        <v>56</v>
      </c>
      <c r="H37" s="76"/>
      <c r="I37" s="77" t="s">
        <v>91</v>
      </c>
      <c r="J37" s="76"/>
      <c r="K37" s="69" t="s">
        <v>85</v>
      </c>
      <c r="L37" s="87"/>
      <c r="M37" s="70" t="s">
        <v>83</v>
      </c>
      <c r="N37" s="87"/>
      <c r="O37" s="71" t="s">
        <v>78</v>
      </c>
      <c r="P37" s="87"/>
      <c r="Q37" s="67" t="s">
        <v>119</v>
      </c>
      <c r="R37" s="91"/>
      <c r="S37" s="67" t="s">
        <v>116</v>
      </c>
      <c r="T37" s="91"/>
      <c r="U37" s="67" t="s">
        <v>95</v>
      </c>
      <c r="V37" s="91"/>
      <c r="W37" s="63" t="s">
        <v>138</v>
      </c>
      <c r="X37" s="94"/>
      <c r="Y37" s="64" t="s">
        <v>147</v>
      </c>
      <c r="Z37" s="94"/>
      <c r="AA37" s="65" t="s">
        <v>140</v>
      </c>
      <c r="AB37" s="94"/>
      <c r="AC37" s="60" t="s">
        <v>157</v>
      </c>
      <c r="AD37" s="97"/>
      <c r="AE37" s="61" t="s">
        <v>167</v>
      </c>
      <c r="AF37" s="97"/>
      <c r="AG37" s="61" t="s">
        <v>169</v>
      </c>
      <c r="AH37" s="97"/>
    </row>
    <row r="38" spans="1:34" x14ac:dyDescent="0.2">
      <c r="A38" s="50">
        <v>37</v>
      </c>
      <c r="B38" s="51" t="s">
        <v>197</v>
      </c>
      <c r="C38" s="51" t="s">
        <v>198</v>
      </c>
      <c r="D38" s="52">
        <f t="shared" si="1"/>
        <v>0</v>
      </c>
      <c r="E38" s="75" t="s">
        <v>58</v>
      </c>
      <c r="F38" s="76"/>
      <c r="G38" s="77" t="s">
        <v>30</v>
      </c>
      <c r="H38" s="76"/>
      <c r="I38" s="77" t="s">
        <v>91</v>
      </c>
      <c r="J38" s="76"/>
      <c r="K38" s="69" t="s">
        <v>85</v>
      </c>
      <c r="L38" s="87"/>
      <c r="M38" s="70" t="s">
        <v>67</v>
      </c>
      <c r="N38" s="87"/>
      <c r="O38" s="71" t="s">
        <v>63</v>
      </c>
      <c r="P38" s="87"/>
      <c r="Q38" s="67" t="s">
        <v>118</v>
      </c>
      <c r="R38" s="91"/>
      <c r="S38" s="67" t="s">
        <v>65</v>
      </c>
      <c r="T38" s="91"/>
      <c r="U38" s="67" t="s">
        <v>103</v>
      </c>
      <c r="V38" s="91"/>
      <c r="W38" s="63" t="s">
        <v>142</v>
      </c>
      <c r="X38" s="94"/>
      <c r="Y38" s="65" t="s">
        <v>148</v>
      </c>
      <c r="Z38" s="94"/>
      <c r="AA38" s="65" t="s">
        <v>57</v>
      </c>
      <c r="AB38" s="94"/>
      <c r="AC38" s="60" t="s">
        <v>157</v>
      </c>
      <c r="AD38" s="97"/>
      <c r="AE38" s="60" t="s">
        <v>175</v>
      </c>
      <c r="AF38" s="97"/>
      <c r="AG38" s="60" t="s">
        <v>176</v>
      </c>
      <c r="AH38" s="97"/>
    </row>
    <row r="39" spans="1:34" x14ac:dyDescent="0.2">
      <c r="A39" s="50">
        <v>38</v>
      </c>
      <c r="B39" s="51" t="s">
        <v>246</v>
      </c>
      <c r="C39" s="51" t="s">
        <v>245</v>
      </c>
      <c r="D39" s="52">
        <f t="shared" si="1"/>
        <v>0</v>
      </c>
      <c r="E39" s="77" t="s">
        <v>42</v>
      </c>
      <c r="F39" s="76"/>
      <c r="G39" s="77" t="s">
        <v>35</v>
      </c>
      <c r="H39" s="76"/>
      <c r="I39" s="77" t="s">
        <v>91</v>
      </c>
      <c r="J39" s="76"/>
      <c r="K39" s="69" t="s">
        <v>43</v>
      </c>
      <c r="L39" s="87"/>
      <c r="M39" s="70" t="s">
        <v>96</v>
      </c>
      <c r="N39" s="87"/>
      <c r="O39" s="71" t="s">
        <v>74</v>
      </c>
      <c r="P39" s="87"/>
      <c r="Q39" s="67" t="s">
        <v>121</v>
      </c>
      <c r="R39" s="91"/>
      <c r="S39" s="67" t="s">
        <v>86</v>
      </c>
      <c r="T39" s="91"/>
      <c r="U39" s="67" t="s">
        <v>77</v>
      </c>
      <c r="V39" s="91"/>
      <c r="W39" s="63" t="s">
        <v>138</v>
      </c>
      <c r="X39" s="94"/>
      <c r="Y39" s="64" t="s">
        <v>147</v>
      </c>
      <c r="Z39" s="94"/>
      <c r="AA39" s="64" t="s">
        <v>137</v>
      </c>
      <c r="AB39" s="94"/>
      <c r="AC39" s="60" t="s">
        <v>157</v>
      </c>
      <c r="AD39" s="97"/>
      <c r="AE39" s="61" t="s">
        <v>167</v>
      </c>
      <c r="AF39" s="97"/>
      <c r="AG39" s="61" t="s">
        <v>169</v>
      </c>
      <c r="AH39" s="97"/>
    </row>
    <row r="40" spans="1:34" x14ac:dyDescent="0.2">
      <c r="A40" s="50">
        <v>39</v>
      </c>
      <c r="B40" s="51" t="s">
        <v>214</v>
      </c>
      <c r="C40" s="51" t="s">
        <v>213</v>
      </c>
      <c r="D40" s="52">
        <f t="shared" si="1"/>
        <v>0</v>
      </c>
      <c r="E40" s="75" t="s">
        <v>34</v>
      </c>
      <c r="F40" s="76"/>
      <c r="G40" s="77" t="s">
        <v>30</v>
      </c>
      <c r="H40" s="76"/>
      <c r="I40" s="77" t="s">
        <v>91</v>
      </c>
      <c r="J40" s="76"/>
      <c r="K40" s="69" t="s">
        <v>53</v>
      </c>
      <c r="L40" s="87"/>
      <c r="M40" s="70" t="s">
        <v>85</v>
      </c>
      <c r="N40" s="87"/>
      <c r="O40" s="71" t="s">
        <v>74</v>
      </c>
      <c r="P40" s="87"/>
      <c r="Q40" s="67" t="s">
        <v>119</v>
      </c>
      <c r="R40" s="91"/>
      <c r="S40" s="67" t="s">
        <v>116</v>
      </c>
      <c r="T40" s="91"/>
      <c r="U40" s="67" t="s">
        <v>75</v>
      </c>
      <c r="V40" s="91"/>
      <c r="W40" s="63" t="s">
        <v>68</v>
      </c>
      <c r="X40" s="94"/>
      <c r="Y40" s="64" t="s">
        <v>145</v>
      </c>
      <c r="Z40" s="94"/>
      <c r="AA40" s="65" t="s">
        <v>97</v>
      </c>
      <c r="AB40" s="94"/>
      <c r="AC40" s="60" t="s">
        <v>157</v>
      </c>
      <c r="AD40" s="97"/>
      <c r="AE40" s="61" t="s">
        <v>167</v>
      </c>
      <c r="AF40" s="97"/>
      <c r="AG40" s="61" t="s">
        <v>169</v>
      </c>
      <c r="AH40" s="97"/>
    </row>
    <row r="41" spans="1:34" x14ac:dyDescent="0.2">
      <c r="A41" s="50">
        <v>40</v>
      </c>
      <c r="B41" s="51" t="s">
        <v>290</v>
      </c>
      <c r="C41" s="51" t="s">
        <v>286</v>
      </c>
      <c r="D41" s="52">
        <f t="shared" si="1"/>
        <v>0</v>
      </c>
      <c r="E41" s="75" t="s">
        <v>34</v>
      </c>
      <c r="F41" s="76"/>
      <c r="G41" s="77" t="s">
        <v>35</v>
      </c>
      <c r="H41" s="76"/>
      <c r="I41" s="77" t="s">
        <v>91</v>
      </c>
      <c r="J41" s="76"/>
      <c r="K41" s="69" t="s">
        <v>38</v>
      </c>
      <c r="L41" s="87"/>
      <c r="M41" s="71" t="s">
        <v>66</v>
      </c>
      <c r="N41" s="87"/>
      <c r="O41" s="71" t="s">
        <v>74</v>
      </c>
      <c r="P41" s="87"/>
      <c r="Q41" s="67" t="s">
        <v>61</v>
      </c>
      <c r="R41" s="91"/>
      <c r="S41" s="67" t="s">
        <v>81</v>
      </c>
      <c r="T41" s="91"/>
      <c r="U41" s="67" t="s">
        <v>106</v>
      </c>
      <c r="V41" s="91"/>
      <c r="W41" s="63" t="s">
        <v>147</v>
      </c>
      <c r="X41" s="94"/>
      <c r="Y41" s="64" t="s">
        <v>134</v>
      </c>
      <c r="Z41" s="94"/>
      <c r="AA41" s="64" t="s">
        <v>97</v>
      </c>
      <c r="AB41" s="94"/>
      <c r="AC41" s="60" t="s">
        <v>150</v>
      </c>
      <c r="AD41" s="97"/>
      <c r="AE41" s="61" t="s">
        <v>167</v>
      </c>
      <c r="AF41" s="97"/>
      <c r="AG41" s="61" t="s">
        <v>169</v>
      </c>
      <c r="AH41" s="97"/>
    </row>
    <row r="42" spans="1:34" x14ac:dyDescent="0.2">
      <c r="A42" s="50">
        <v>41</v>
      </c>
      <c r="B42" s="51" t="s">
        <v>206</v>
      </c>
      <c r="C42" s="51" t="s">
        <v>205</v>
      </c>
      <c r="D42" s="52">
        <f t="shared" si="1"/>
        <v>0</v>
      </c>
      <c r="E42" s="75" t="s">
        <v>37</v>
      </c>
      <c r="F42" s="76"/>
      <c r="G42" s="77" t="s">
        <v>56</v>
      </c>
      <c r="H42" s="76"/>
      <c r="I42" s="77" t="s">
        <v>91</v>
      </c>
      <c r="J42" s="76"/>
      <c r="K42" s="69" t="s">
        <v>53</v>
      </c>
      <c r="L42" s="87"/>
      <c r="M42" s="70" t="s">
        <v>78</v>
      </c>
      <c r="N42" s="87"/>
      <c r="O42" s="71" t="s">
        <v>66</v>
      </c>
      <c r="P42" s="87"/>
      <c r="Q42" s="67" t="s">
        <v>61</v>
      </c>
      <c r="R42" s="91"/>
      <c r="S42" s="67" t="s">
        <v>86</v>
      </c>
      <c r="T42" s="91"/>
      <c r="U42" s="67" t="s">
        <v>102</v>
      </c>
      <c r="V42" s="91"/>
      <c r="W42" s="63" t="s">
        <v>138</v>
      </c>
      <c r="X42" s="94"/>
      <c r="Y42" s="65" t="s">
        <v>143</v>
      </c>
      <c r="Z42" s="94"/>
      <c r="AA42" s="65" t="s">
        <v>135</v>
      </c>
      <c r="AB42" s="94"/>
      <c r="AC42" s="60" t="s">
        <v>158</v>
      </c>
      <c r="AD42" s="97"/>
      <c r="AE42" s="60" t="s">
        <v>154</v>
      </c>
      <c r="AF42" s="97"/>
      <c r="AG42" s="61" t="s">
        <v>167</v>
      </c>
      <c r="AH42" s="97"/>
    </row>
    <row r="43" spans="1:34" x14ac:dyDescent="0.2">
      <c r="A43" s="50">
        <v>42</v>
      </c>
      <c r="B43" s="51" t="s">
        <v>252</v>
      </c>
      <c r="C43" s="51" t="s">
        <v>251</v>
      </c>
      <c r="D43" s="52">
        <f t="shared" si="1"/>
        <v>0</v>
      </c>
      <c r="E43" s="75" t="s">
        <v>32</v>
      </c>
      <c r="F43" s="76"/>
      <c r="G43" s="77" t="s">
        <v>34</v>
      </c>
      <c r="H43" s="76"/>
      <c r="I43" s="77" t="s">
        <v>91</v>
      </c>
      <c r="J43" s="76"/>
      <c r="K43" s="69" t="s">
        <v>113</v>
      </c>
      <c r="L43" s="87"/>
      <c r="M43" s="70" t="s">
        <v>53</v>
      </c>
      <c r="N43" s="87"/>
      <c r="O43" s="71" t="s">
        <v>85</v>
      </c>
      <c r="P43" s="87"/>
      <c r="Q43" s="67" t="s">
        <v>119</v>
      </c>
      <c r="R43" s="91"/>
      <c r="S43" s="67" t="s">
        <v>86</v>
      </c>
      <c r="T43" s="91"/>
      <c r="U43" s="67" t="s">
        <v>77</v>
      </c>
      <c r="V43" s="91"/>
      <c r="W43" s="63" t="s">
        <v>94</v>
      </c>
      <c r="X43" s="94"/>
      <c r="Y43" s="64" t="s">
        <v>130</v>
      </c>
      <c r="Z43" s="94"/>
      <c r="AA43" s="64" t="s">
        <v>147</v>
      </c>
      <c r="AB43" s="94"/>
      <c r="AC43" s="60" t="s">
        <v>157</v>
      </c>
      <c r="AD43" s="97"/>
      <c r="AE43" s="61" t="s">
        <v>167</v>
      </c>
      <c r="AF43" s="97"/>
      <c r="AG43" s="61" t="s">
        <v>169</v>
      </c>
      <c r="AH43" s="97"/>
    </row>
    <row r="44" spans="1:34" x14ac:dyDescent="0.2">
      <c r="A44" s="50">
        <v>43</v>
      </c>
      <c r="B44" s="51" t="s">
        <v>288</v>
      </c>
      <c r="C44" s="51" t="s">
        <v>287</v>
      </c>
      <c r="D44" s="52">
        <f t="shared" si="1"/>
        <v>0</v>
      </c>
      <c r="E44" s="75" t="s">
        <v>37</v>
      </c>
      <c r="F44" s="76"/>
      <c r="G44" s="77" t="s">
        <v>35</v>
      </c>
      <c r="H44" s="76"/>
      <c r="I44" s="77" t="s">
        <v>91</v>
      </c>
      <c r="J44" s="76"/>
      <c r="K44" s="69" t="s">
        <v>38</v>
      </c>
      <c r="L44" s="87"/>
      <c r="M44" s="70" t="s">
        <v>96</v>
      </c>
      <c r="N44" s="87"/>
      <c r="O44" s="71" t="s">
        <v>74</v>
      </c>
      <c r="P44" s="87"/>
      <c r="Q44" s="67" t="s">
        <v>121</v>
      </c>
      <c r="R44" s="91"/>
      <c r="S44" s="67" t="s">
        <v>128</v>
      </c>
      <c r="T44" s="91"/>
      <c r="U44" s="67" t="s">
        <v>127</v>
      </c>
      <c r="V44" s="91"/>
      <c r="W44" s="63" t="s">
        <v>147</v>
      </c>
      <c r="X44" s="94"/>
      <c r="Y44" s="64" t="s">
        <v>145</v>
      </c>
      <c r="Z44" s="94"/>
      <c r="AA44" s="64" t="s">
        <v>57</v>
      </c>
      <c r="AB44" s="94"/>
      <c r="AC44" s="60" t="s">
        <v>182</v>
      </c>
      <c r="AD44" s="97"/>
      <c r="AE44" s="61" t="s">
        <v>167</v>
      </c>
      <c r="AF44" s="97"/>
      <c r="AG44" s="61" t="s">
        <v>176</v>
      </c>
      <c r="AH44" s="97"/>
    </row>
    <row r="45" spans="1:34" x14ac:dyDescent="0.2">
      <c r="A45" s="50">
        <v>44</v>
      </c>
      <c r="B45" s="51" t="s">
        <v>289</v>
      </c>
      <c r="C45" s="51" t="s">
        <v>287</v>
      </c>
      <c r="D45" s="52">
        <f t="shared" si="1"/>
        <v>0</v>
      </c>
      <c r="E45" s="75" t="s">
        <v>32</v>
      </c>
      <c r="F45" s="76"/>
      <c r="G45" s="77" t="s">
        <v>37</v>
      </c>
      <c r="H45" s="76"/>
      <c r="I45" s="77" t="s">
        <v>91</v>
      </c>
      <c r="J45" s="76"/>
      <c r="K45" s="69" t="s">
        <v>76</v>
      </c>
      <c r="L45" s="87"/>
      <c r="M45" s="70" t="s">
        <v>113</v>
      </c>
      <c r="N45" s="87"/>
      <c r="O45" s="71" t="s">
        <v>74</v>
      </c>
      <c r="P45" s="87"/>
      <c r="Q45" s="67" t="s">
        <v>119</v>
      </c>
      <c r="R45" s="91"/>
      <c r="S45" s="67" t="s">
        <v>61</v>
      </c>
      <c r="T45" s="91"/>
      <c r="U45" s="67" t="s">
        <v>102</v>
      </c>
      <c r="V45" s="91"/>
      <c r="W45" s="63" t="s">
        <v>147</v>
      </c>
      <c r="X45" s="94"/>
      <c r="Y45" s="64" t="s">
        <v>138</v>
      </c>
      <c r="Z45" s="94"/>
      <c r="AA45" s="64" t="s">
        <v>105</v>
      </c>
      <c r="AB45" s="94"/>
      <c r="AC45" s="60" t="s">
        <v>154</v>
      </c>
      <c r="AD45" s="97"/>
      <c r="AE45" s="61" t="s">
        <v>167</v>
      </c>
      <c r="AF45" s="97"/>
      <c r="AG45" s="61" t="s">
        <v>169</v>
      </c>
      <c r="AH45" s="97"/>
    </row>
    <row r="46" spans="1:34" x14ac:dyDescent="0.2">
      <c r="A46" s="50">
        <v>45</v>
      </c>
      <c r="B46" s="51" t="s">
        <v>285</v>
      </c>
      <c r="C46" s="51" t="s">
        <v>284</v>
      </c>
      <c r="D46" s="52">
        <f t="shared" si="1"/>
        <v>0</v>
      </c>
      <c r="E46" s="75" t="s">
        <v>34</v>
      </c>
      <c r="F46" s="76"/>
      <c r="G46" s="77" t="s">
        <v>35</v>
      </c>
      <c r="H46" s="76"/>
      <c r="I46" s="77" t="s">
        <v>91</v>
      </c>
      <c r="J46" s="76"/>
      <c r="K46" s="69" t="s">
        <v>53</v>
      </c>
      <c r="L46" s="87"/>
      <c r="M46" s="70" t="s">
        <v>83</v>
      </c>
      <c r="N46" s="87"/>
      <c r="O46" s="71" t="s">
        <v>113</v>
      </c>
      <c r="P46" s="87"/>
      <c r="Q46" s="67" t="s">
        <v>119</v>
      </c>
      <c r="R46" s="91"/>
      <c r="S46" s="67" t="s">
        <v>116</v>
      </c>
      <c r="T46" s="91"/>
      <c r="U46" s="67" t="s">
        <v>127</v>
      </c>
      <c r="V46" s="91"/>
      <c r="W46" s="63" t="s">
        <v>147</v>
      </c>
      <c r="X46" s="94"/>
      <c r="Y46" s="63" t="s">
        <v>134</v>
      </c>
      <c r="Z46" s="94"/>
      <c r="AA46" s="65" t="s">
        <v>146</v>
      </c>
      <c r="AB46" s="94"/>
      <c r="AC46" s="60" t="s">
        <v>157</v>
      </c>
      <c r="AD46" s="97"/>
      <c r="AE46" s="61" t="s">
        <v>167</v>
      </c>
      <c r="AF46" s="97"/>
      <c r="AG46" s="61" t="s">
        <v>169</v>
      </c>
      <c r="AH46" s="97"/>
    </row>
    <row r="47" spans="1:34" x14ac:dyDescent="0.2">
      <c r="A47" s="50">
        <v>46</v>
      </c>
      <c r="B47" s="51" t="s">
        <v>283</v>
      </c>
      <c r="C47" s="51" t="s">
        <v>282</v>
      </c>
      <c r="D47" s="52">
        <f t="shared" si="1"/>
        <v>0</v>
      </c>
      <c r="E47" s="75" t="s">
        <v>32</v>
      </c>
      <c r="F47" s="76"/>
      <c r="G47" s="77" t="s">
        <v>35</v>
      </c>
      <c r="H47" s="76"/>
      <c r="I47" s="77" t="s">
        <v>91</v>
      </c>
      <c r="J47" s="76"/>
      <c r="K47" s="69" t="s">
        <v>113</v>
      </c>
      <c r="L47" s="87"/>
      <c r="M47" s="70" t="s">
        <v>83</v>
      </c>
      <c r="N47" s="87"/>
      <c r="O47" s="71" t="s">
        <v>96</v>
      </c>
      <c r="P47" s="87"/>
      <c r="Q47" s="67" t="s">
        <v>119</v>
      </c>
      <c r="R47" s="91"/>
      <c r="S47" s="67" t="s">
        <v>86</v>
      </c>
      <c r="T47" s="91"/>
      <c r="U47" s="67" t="s">
        <v>106</v>
      </c>
      <c r="V47" s="91"/>
      <c r="W47" s="63" t="s">
        <v>68</v>
      </c>
      <c r="X47" s="94"/>
      <c r="Y47" s="64" t="s">
        <v>138</v>
      </c>
      <c r="Z47" s="94"/>
      <c r="AA47" s="64" t="s">
        <v>147</v>
      </c>
      <c r="AB47" s="94"/>
      <c r="AC47" s="60" t="s">
        <v>157</v>
      </c>
      <c r="AD47" s="97"/>
      <c r="AE47" s="61" t="s">
        <v>167</v>
      </c>
      <c r="AF47" s="97"/>
      <c r="AG47" s="61" t="s">
        <v>169</v>
      </c>
      <c r="AH47" s="97"/>
    </row>
    <row r="48" spans="1:34" x14ac:dyDescent="0.2">
      <c r="A48" s="50">
        <v>47</v>
      </c>
      <c r="B48" s="51" t="s">
        <v>281</v>
      </c>
      <c r="C48" s="51" t="s">
        <v>280</v>
      </c>
      <c r="D48" s="52">
        <f t="shared" si="1"/>
        <v>0</v>
      </c>
      <c r="E48" s="75" t="s">
        <v>34</v>
      </c>
      <c r="F48" s="76"/>
      <c r="G48" s="77" t="s">
        <v>35</v>
      </c>
      <c r="H48" s="76"/>
      <c r="I48" s="77" t="s">
        <v>91</v>
      </c>
      <c r="J48" s="76"/>
      <c r="K48" s="69" t="s">
        <v>69</v>
      </c>
      <c r="L48" s="87"/>
      <c r="M48" s="70" t="s">
        <v>43</v>
      </c>
      <c r="N48" s="87"/>
      <c r="O48" s="71" t="s">
        <v>53</v>
      </c>
      <c r="P48" s="87"/>
      <c r="Q48" s="67" t="s">
        <v>102</v>
      </c>
      <c r="R48" s="91"/>
      <c r="S48" s="67" t="s">
        <v>73</v>
      </c>
      <c r="T48" s="91"/>
      <c r="U48" s="67" t="s">
        <v>119</v>
      </c>
      <c r="V48" s="91"/>
      <c r="W48" s="63" t="s">
        <v>68</v>
      </c>
      <c r="X48" s="94"/>
      <c r="Y48" s="64" t="s">
        <v>94</v>
      </c>
      <c r="Z48" s="94"/>
      <c r="AA48" s="64" t="s">
        <v>147</v>
      </c>
      <c r="AB48" s="94"/>
      <c r="AC48" s="60" t="s">
        <v>157</v>
      </c>
      <c r="AD48" s="97"/>
      <c r="AE48" s="61" t="s">
        <v>167</v>
      </c>
      <c r="AF48" s="97"/>
      <c r="AG48" s="61" t="s">
        <v>169</v>
      </c>
      <c r="AH48" s="97"/>
    </row>
    <row r="49" spans="1:34" x14ac:dyDescent="0.2">
      <c r="A49" s="50">
        <v>48</v>
      </c>
      <c r="B49" s="51" t="s">
        <v>222</v>
      </c>
      <c r="C49" s="51" t="s">
        <v>221</v>
      </c>
      <c r="D49" s="52">
        <f t="shared" si="1"/>
        <v>0</v>
      </c>
      <c r="E49" s="75" t="s">
        <v>58</v>
      </c>
      <c r="F49" s="76"/>
      <c r="G49" s="77" t="s">
        <v>42</v>
      </c>
      <c r="H49" s="76"/>
      <c r="I49" s="77" t="s">
        <v>91</v>
      </c>
      <c r="J49" s="76"/>
      <c r="K49" s="70" t="s">
        <v>113</v>
      </c>
      <c r="L49" s="87"/>
      <c r="M49" s="70" t="s">
        <v>53</v>
      </c>
      <c r="N49" s="87"/>
      <c r="O49" s="71" t="s">
        <v>96</v>
      </c>
      <c r="P49" s="87"/>
      <c r="Q49" s="67" t="s">
        <v>119</v>
      </c>
      <c r="R49" s="91"/>
      <c r="S49" s="67" t="s">
        <v>95</v>
      </c>
      <c r="T49" s="91"/>
      <c r="U49" s="67" t="s">
        <v>127</v>
      </c>
      <c r="V49" s="91"/>
      <c r="W49" s="63" t="s">
        <v>138</v>
      </c>
      <c r="X49" s="94"/>
      <c r="Y49" s="64" t="s">
        <v>135</v>
      </c>
      <c r="Z49" s="94"/>
      <c r="AA49" s="65" t="s">
        <v>147</v>
      </c>
      <c r="AB49" s="94"/>
      <c r="AC49" s="60" t="s">
        <v>157</v>
      </c>
      <c r="AD49" s="97"/>
      <c r="AE49" s="61" t="s">
        <v>167</v>
      </c>
      <c r="AF49" s="97"/>
      <c r="AG49" s="61" t="s">
        <v>169</v>
      </c>
      <c r="AH49" s="97"/>
    </row>
    <row r="50" spans="1:34" x14ac:dyDescent="0.2">
      <c r="A50" s="50">
        <v>49</v>
      </c>
      <c r="B50" s="51" t="s">
        <v>279</v>
      </c>
      <c r="C50" s="51" t="s">
        <v>278</v>
      </c>
      <c r="D50" s="52">
        <f t="shared" si="1"/>
        <v>0</v>
      </c>
      <c r="E50" s="75" t="s">
        <v>90</v>
      </c>
      <c r="F50" s="76"/>
      <c r="G50" s="77" t="s">
        <v>30</v>
      </c>
      <c r="H50" s="76"/>
      <c r="I50" s="77" t="s">
        <v>34</v>
      </c>
      <c r="J50" s="76"/>
      <c r="K50" s="69" t="s">
        <v>78</v>
      </c>
      <c r="L50" s="87"/>
      <c r="M50" s="70" t="s">
        <v>83</v>
      </c>
      <c r="N50" s="87"/>
      <c r="O50" s="71" t="s">
        <v>96</v>
      </c>
      <c r="P50" s="87"/>
      <c r="Q50" s="67" t="s">
        <v>124</v>
      </c>
      <c r="R50" s="91"/>
      <c r="S50" s="67" t="s">
        <v>61</v>
      </c>
      <c r="T50" s="91"/>
      <c r="U50" s="67" t="s">
        <v>86</v>
      </c>
      <c r="V50" s="91"/>
      <c r="W50" s="63" t="s">
        <v>138</v>
      </c>
      <c r="X50" s="94"/>
      <c r="Y50" s="64" t="s">
        <v>147</v>
      </c>
      <c r="Z50" s="94"/>
      <c r="AA50" s="64" t="s">
        <v>135</v>
      </c>
      <c r="AB50" s="94"/>
      <c r="AC50" s="60" t="s">
        <v>158</v>
      </c>
      <c r="AD50" s="97"/>
      <c r="AE50" s="60" t="s">
        <v>157</v>
      </c>
      <c r="AF50" s="97"/>
      <c r="AG50" s="60" t="s">
        <v>167</v>
      </c>
      <c r="AH50" s="97"/>
    </row>
    <row r="51" spans="1:34" x14ac:dyDescent="0.2">
      <c r="A51" s="50">
        <v>50</v>
      </c>
      <c r="B51" s="51" t="s">
        <v>276</v>
      </c>
      <c r="C51" s="51" t="s">
        <v>277</v>
      </c>
      <c r="D51" s="52">
        <f t="shared" si="1"/>
        <v>0</v>
      </c>
      <c r="E51" s="75" t="s">
        <v>90</v>
      </c>
      <c r="F51" s="76"/>
      <c r="G51" s="77" t="s">
        <v>56</v>
      </c>
      <c r="H51" s="76"/>
      <c r="I51" s="77" t="s">
        <v>91</v>
      </c>
      <c r="J51" s="76"/>
      <c r="K51" s="69" t="s">
        <v>53</v>
      </c>
      <c r="L51" s="87"/>
      <c r="M51" s="70" t="s">
        <v>96</v>
      </c>
      <c r="N51" s="87"/>
      <c r="O51" s="71" t="s">
        <v>74</v>
      </c>
      <c r="P51" s="87"/>
      <c r="Q51" s="67" t="s">
        <v>119</v>
      </c>
      <c r="R51" s="91"/>
      <c r="S51" s="67" t="s">
        <v>50</v>
      </c>
      <c r="T51" s="91"/>
      <c r="U51" s="67" t="s">
        <v>116</v>
      </c>
      <c r="V51" s="91"/>
      <c r="W51" s="63" t="s">
        <v>142</v>
      </c>
      <c r="X51" s="94"/>
      <c r="Y51" s="64" t="s">
        <v>147</v>
      </c>
      <c r="Z51" s="94"/>
      <c r="AA51" s="65" t="s">
        <v>130</v>
      </c>
      <c r="AB51" s="94"/>
      <c r="AC51" s="60" t="s">
        <v>157</v>
      </c>
      <c r="AD51" s="97"/>
      <c r="AE51" s="61" t="s">
        <v>167</v>
      </c>
      <c r="AF51" s="97"/>
      <c r="AG51" s="61" t="s">
        <v>169</v>
      </c>
      <c r="AH51" s="97"/>
    </row>
    <row r="52" spans="1:34" x14ac:dyDescent="0.2">
      <c r="A52" s="50">
        <v>51</v>
      </c>
      <c r="B52" s="51" t="s">
        <v>275</v>
      </c>
      <c r="C52" s="51" t="s">
        <v>274</v>
      </c>
      <c r="D52" s="52">
        <f t="shared" si="1"/>
        <v>0</v>
      </c>
      <c r="E52" s="75" t="s">
        <v>37</v>
      </c>
      <c r="F52" s="76"/>
      <c r="G52" s="77" t="s">
        <v>35</v>
      </c>
      <c r="H52" s="76"/>
      <c r="I52" s="77" t="s">
        <v>91</v>
      </c>
      <c r="J52" s="76"/>
      <c r="K52" s="69" t="s">
        <v>53</v>
      </c>
      <c r="L52" s="87"/>
      <c r="M52" s="70" t="s">
        <v>83</v>
      </c>
      <c r="N52" s="87"/>
      <c r="O52" s="71" t="s">
        <v>78</v>
      </c>
      <c r="P52" s="87"/>
      <c r="Q52" s="67" t="s">
        <v>119</v>
      </c>
      <c r="R52" s="91"/>
      <c r="S52" s="67" t="s">
        <v>115</v>
      </c>
      <c r="T52" s="91"/>
      <c r="U52" s="67" t="s">
        <v>127</v>
      </c>
      <c r="V52" s="91"/>
      <c r="W52" s="63" t="s">
        <v>68</v>
      </c>
      <c r="X52" s="94"/>
      <c r="Y52" s="64" t="s">
        <v>134</v>
      </c>
      <c r="Z52" s="94"/>
      <c r="AA52" s="64" t="s">
        <v>147</v>
      </c>
      <c r="AB52" s="94"/>
      <c r="AC52" s="60" t="s">
        <v>152</v>
      </c>
      <c r="AD52" s="97"/>
      <c r="AE52" s="61" t="s">
        <v>109</v>
      </c>
      <c r="AF52" s="97"/>
      <c r="AG52" s="61" t="s">
        <v>167</v>
      </c>
      <c r="AH52" s="97"/>
    </row>
    <row r="53" spans="1:34" x14ac:dyDescent="0.2">
      <c r="A53" s="50">
        <v>52</v>
      </c>
      <c r="B53" s="51" t="s">
        <v>260</v>
      </c>
      <c r="C53" s="51" t="s">
        <v>261</v>
      </c>
      <c r="D53" s="52">
        <f t="shared" si="1"/>
        <v>0</v>
      </c>
      <c r="E53" s="75" t="s">
        <v>37</v>
      </c>
      <c r="F53" s="76"/>
      <c r="G53" s="77" t="s">
        <v>42</v>
      </c>
      <c r="H53" s="76"/>
      <c r="I53" s="77" t="s">
        <v>35</v>
      </c>
      <c r="J53" s="76"/>
      <c r="K53" s="69" t="s">
        <v>114</v>
      </c>
      <c r="L53" s="87"/>
      <c r="M53" s="70" t="s">
        <v>83</v>
      </c>
      <c r="N53" s="87"/>
      <c r="O53" s="71" t="s">
        <v>66</v>
      </c>
      <c r="P53" s="87"/>
      <c r="Q53" s="67" t="s">
        <v>103</v>
      </c>
      <c r="R53" s="91"/>
      <c r="S53" s="67" t="s">
        <v>116</v>
      </c>
      <c r="T53" s="91"/>
      <c r="U53" s="67" t="s">
        <v>95</v>
      </c>
      <c r="V53" s="91"/>
      <c r="W53" s="63" t="s">
        <v>68</v>
      </c>
      <c r="X53" s="94"/>
      <c r="Y53" s="64" t="s">
        <v>94</v>
      </c>
      <c r="Z53" s="94"/>
      <c r="AA53" s="64" t="s">
        <v>147</v>
      </c>
      <c r="AB53" s="94"/>
      <c r="AC53" s="60" t="s">
        <v>70</v>
      </c>
      <c r="AD53" s="97"/>
      <c r="AE53" s="60" t="s">
        <v>156</v>
      </c>
      <c r="AF53" s="97"/>
      <c r="AG53" s="61" t="s">
        <v>169</v>
      </c>
      <c r="AH53" s="97"/>
    </row>
    <row r="54" spans="1:34" x14ac:dyDescent="0.2">
      <c r="A54" s="50">
        <v>53</v>
      </c>
      <c r="B54" s="51" t="s">
        <v>272</v>
      </c>
      <c r="C54" s="51" t="s">
        <v>273</v>
      </c>
      <c r="D54" s="52">
        <f t="shared" si="1"/>
        <v>0</v>
      </c>
      <c r="E54" s="75" t="s">
        <v>42</v>
      </c>
      <c r="F54" s="76"/>
      <c r="G54" s="77" t="s">
        <v>30</v>
      </c>
      <c r="H54" s="76"/>
      <c r="I54" s="77" t="s">
        <v>37</v>
      </c>
      <c r="J54" s="76"/>
      <c r="K54" s="69" t="s">
        <v>53</v>
      </c>
      <c r="L54" s="87"/>
      <c r="M54" s="71" t="s">
        <v>74</v>
      </c>
      <c r="N54" s="87"/>
      <c r="O54" s="71" t="s">
        <v>60</v>
      </c>
      <c r="P54" s="87"/>
      <c r="Q54" s="67" t="s">
        <v>119</v>
      </c>
      <c r="R54" s="91"/>
      <c r="S54" s="67" t="s">
        <v>116</v>
      </c>
      <c r="T54" s="91"/>
      <c r="U54" s="67" t="s">
        <v>75</v>
      </c>
      <c r="V54" s="91"/>
      <c r="W54" s="63" t="s">
        <v>68</v>
      </c>
      <c r="X54" s="94"/>
      <c r="Y54" s="64" t="s">
        <v>148</v>
      </c>
      <c r="Z54" s="94"/>
      <c r="AA54" s="64" t="s">
        <v>94</v>
      </c>
      <c r="AB54" s="94"/>
      <c r="AC54" s="60" t="s">
        <v>158</v>
      </c>
      <c r="AD54" s="97"/>
      <c r="AE54" s="61" t="s">
        <v>157</v>
      </c>
      <c r="AF54" s="97"/>
      <c r="AG54" s="60" t="s">
        <v>167</v>
      </c>
      <c r="AH54" s="97"/>
    </row>
    <row r="55" spans="1:34" x14ac:dyDescent="0.2">
      <c r="A55" s="50">
        <v>54</v>
      </c>
      <c r="B55" s="51" t="s">
        <v>271</v>
      </c>
      <c r="C55" s="51" t="s">
        <v>270</v>
      </c>
      <c r="D55" s="52">
        <f t="shared" si="1"/>
        <v>0</v>
      </c>
      <c r="E55" s="75" t="s">
        <v>42</v>
      </c>
      <c r="F55" s="76"/>
      <c r="G55" s="77" t="s">
        <v>56</v>
      </c>
      <c r="H55" s="76"/>
      <c r="I55" s="77" t="s">
        <v>51</v>
      </c>
      <c r="J55" s="76"/>
      <c r="K55" s="69" t="s">
        <v>53</v>
      </c>
      <c r="L55" s="87"/>
      <c r="M55" s="70" t="s">
        <v>83</v>
      </c>
      <c r="N55" s="87"/>
      <c r="O55" s="71" t="s">
        <v>74</v>
      </c>
      <c r="P55" s="87"/>
      <c r="Q55" s="67" t="s">
        <v>50</v>
      </c>
      <c r="R55" s="91"/>
      <c r="S55" s="67" t="s">
        <v>116</v>
      </c>
      <c r="T55" s="91"/>
      <c r="U55" s="67" t="s">
        <v>73</v>
      </c>
      <c r="V55" s="91"/>
      <c r="W55" s="63" t="s">
        <v>147</v>
      </c>
      <c r="X55" s="94"/>
      <c r="Y55" s="64" t="s">
        <v>104</v>
      </c>
      <c r="Z55" s="94"/>
      <c r="AA55" s="64" t="s">
        <v>97</v>
      </c>
      <c r="AB55" s="94"/>
      <c r="AC55" s="60" t="s">
        <v>157</v>
      </c>
      <c r="AD55" s="97"/>
      <c r="AE55" s="61" t="s">
        <v>167</v>
      </c>
      <c r="AF55" s="97"/>
      <c r="AG55" s="61" t="s">
        <v>169</v>
      </c>
      <c r="AH55" s="97"/>
    </row>
    <row r="56" spans="1:34" x14ac:dyDescent="0.2">
      <c r="A56" s="50">
        <v>55</v>
      </c>
      <c r="B56" s="51" t="s">
        <v>259</v>
      </c>
      <c r="C56" s="51" t="s">
        <v>258</v>
      </c>
      <c r="D56" s="52">
        <f t="shared" si="1"/>
        <v>0</v>
      </c>
      <c r="E56" s="75" t="s">
        <v>90</v>
      </c>
      <c r="F56" s="76"/>
      <c r="G56" s="77" t="s">
        <v>58</v>
      </c>
      <c r="H56" s="76"/>
      <c r="I56" s="77" t="s">
        <v>37</v>
      </c>
      <c r="J56" s="76"/>
      <c r="K56" s="69" t="s">
        <v>53</v>
      </c>
      <c r="L56" s="87"/>
      <c r="M56" s="70" t="s">
        <v>113</v>
      </c>
      <c r="N56" s="87"/>
      <c r="O56" s="71" t="s">
        <v>85</v>
      </c>
      <c r="P56" s="87"/>
      <c r="Q56" s="67" t="s">
        <v>50</v>
      </c>
      <c r="R56" s="91"/>
      <c r="S56" s="67" t="s">
        <v>95</v>
      </c>
      <c r="T56" s="91"/>
      <c r="U56" s="67" t="s">
        <v>102</v>
      </c>
      <c r="V56" s="91"/>
      <c r="W56" s="63" t="s">
        <v>147</v>
      </c>
      <c r="X56" s="94"/>
      <c r="Y56" s="64" t="s">
        <v>143</v>
      </c>
      <c r="Z56" s="94"/>
      <c r="AA56" s="64" t="s">
        <v>135</v>
      </c>
      <c r="AB56" s="94"/>
      <c r="AC56" s="60" t="s">
        <v>157</v>
      </c>
      <c r="AD56" s="97"/>
      <c r="AE56" s="61" t="s">
        <v>167</v>
      </c>
      <c r="AF56" s="97"/>
      <c r="AG56" s="61" t="s">
        <v>169</v>
      </c>
      <c r="AH56" s="97"/>
    </row>
    <row r="57" spans="1:34" x14ac:dyDescent="0.2">
      <c r="A57" s="50">
        <v>56</v>
      </c>
      <c r="B57" s="51" t="s">
        <v>254</v>
      </c>
      <c r="C57" s="51" t="s">
        <v>253</v>
      </c>
      <c r="D57" s="52">
        <f t="shared" si="1"/>
        <v>0</v>
      </c>
      <c r="E57" s="75" t="s">
        <v>34</v>
      </c>
      <c r="F57" s="76"/>
      <c r="G57" s="77" t="s">
        <v>37</v>
      </c>
      <c r="H57" s="76"/>
      <c r="I57" s="77" t="s">
        <v>91</v>
      </c>
      <c r="J57" s="76"/>
      <c r="K57" s="69" t="s">
        <v>53</v>
      </c>
      <c r="L57" s="87"/>
      <c r="M57" s="70" t="s">
        <v>83</v>
      </c>
      <c r="N57" s="87"/>
      <c r="O57" s="71" t="s">
        <v>96</v>
      </c>
      <c r="P57" s="87"/>
      <c r="Q57" s="67" t="s">
        <v>119</v>
      </c>
      <c r="R57" s="91"/>
      <c r="S57" s="67" t="s">
        <v>50</v>
      </c>
      <c r="T57" s="91"/>
      <c r="U57" s="67" t="s">
        <v>116</v>
      </c>
      <c r="V57" s="91"/>
      <c r="W57" s="63" t="s">
        <v>133</v>
      </c>
      <c r="X57" s="94"/>
      <c r="Y57" s="64" t="s">
        <v>134</v>
      </c>
      <c r="Z57" s="94"/>
      <c r="AA57" s="65" t="s">
        <v>147</v>
      </c>
      <c r="AB57" s="94"/>
      <c r="AC57" s="60" t="s">
        <v>157</v>
      </c>
      <c r="AD57" s="97"/>
      <c r="AE57" s="61" t="s">
        <v>167</v>
      </c>
      <c r="AF57" s="97"/>
      <c r="AG57" s="61" t="s">
        <v>169</v>
      </c>
      <c r="AH57" s="97"/>
    </row>
    <row r="58" spans="1:34" x14ac:dyDescent="0.2">
      <c r="A58" s="50">
        <v>57</v>
      </c>
      <c r="B58" s="51" t="s">
        <v>269</v>
      </c>
      <c r="C58" s="51" t="s">
        <v>268</v>
      </c>
      <c r="D58" s="52">
        <f t="shared" si="1"/>
        <v>0</v>
      </c>
      <c r="E58" s="75" t="s">
        <v>90</v>
      </c>
      <c r="F58" s="76"/>
      <c r="G58" s="77" t="s">
        <v>34</v>
      </c>
      <c r="H58" s="76"/>
      <c r="I58" s="77" t="s">
        <v>91</v>
      </c>
      <c r="J58" s="76"/>
      <c r="K58" s="69" t="s">
        <v>53</v>
      </c>
      <c r="L58" s="87"/>
      <c r="M58" s="70" t="s">
        <v>33</v>
      </c>
      <c r="N58" s="87"/>
      <c r="O58" s="71" t="s">
        <v>74</v>
      </c>
      <c r="P58" s="87"/>
      <c r="Q58" s="67" t="s">
        <v>119</v>
      </c>
      <c r="R58" s="91"/>
      <c r="S58" s="67" t="s">
        <v>95</v>
      </c>
      <c r="T58" s="91"/>
      <c r="U58" s="67" t="s">
        <v>77</v>
      </c>
      <c r="V58" s="91"/>
      <c r="W58" s="63" t="s">
        <v>68</v>
      </c>
      <c r="X58" s="94"/>
      <c r="Y58" s="64" t="s">
        <v>147</v>
      </c>
      <c r="Z58" s="94"/>
      <c r="AA58" s="64" t="s">
        <v>97</v>
      </c>
      <c r="AB58" s="94"/>
      <c r="AC58" s="60" t="s">
        <v>157</v>
      </c>
      <c r="AD58" s="97"/>
      <c r="AE58" s="61" t="s">
        <v>167</v>
      </c>
      <c r="AF58" s="97"/>
      <c r="AG58" s="61" t="s">
        <v>169</v>
      </c>
      <c r="AH58" s="97"/>
    </row>
    <row r="59" spans="1:34" x14ac:dyDescent="0.2">
      <c r="A59" s="50">
        <v>58</v>
      </c>
      <c r="B59" s="51" t="s">
        <v>218</v>
      </c>
      <c r="C59" s="51" t="s">
        <v>217</v>
      </c>
      <c r="D59" s="52">
        <f t="shared" si="1"/>
        <v>0</v>
      </c>
      <c r="E59" s="75" t="s">
        <v>34</v>
      </c>
      <c r="F59" s="76"/>
      <c r="G59" s="77" t="s">
        <v>90</v>
      </c>
      <c r="H59" s="76"/>
      <c r="I59" s="77" t="s">
        <v>91</v>
      </c>
      <c r="J59" s="76"/>
      <c r="K59" s="69" t="s">
        <v>53</v>
      </c>
      <c r="L59" s="87"/>
      <c r="M59" s="70" t="s">
        <v>78</v>
      </c>
      <c r="N59" s="87"/>
      <c r="O59" s="71" t="s">
        <v>74</v>
      </c>
      <c r="P59" s="87"/>
      <c r="Q59" s="67" t="s">
        <v>61</v>
      </c>
      <c r="R59" s="91"/>
      <c r="S59" s="67" t="s">
        <v>115</v>
      </c>
      <c r="T59" s="91"/>
      <c r="U59" s="67" t="s">
        <v>119</v>
      </c>
      <c r="V59" s="91"/>
      <c r="W59" s="63" t="s">
        <v>138</v>
      </c>
      <c r="X59" s="94"/>
      <c r="Y59" s="65" t="s">
        <v>135</v>
      </c>
      <c r="Z59" s="94"/>
      <c r="AA59" s="64" t="s">
        <v>147</v>
      </c>
      <c r="AB59" s="94"/>
      <c r="AC59" s="60" t="s">
        <v>157</v>
      </c>
      <c r="AD59" s="97"/>
      <c r="AE59" s="61" t="s">
        <v>167</v>
      </c>
      <c r="AF59" s="97"/>
      <c r="AG59" s="61" t="s">
        <v>169</v>
      </c>
      <c r="AH59" s="97"/>
    </row>
    <row r="60" spans="1:34" x14ac:dyDescent="0.2">
      <c r="A60" s="50">
        <v>59</v>
      </c>
      <c r="B60" s="51" t="s">
        <v>226</v>
      </c>
      <c r="C60" s="51" t="s">
        <v>225</v>
      </c>
      <c r="D60" s="52">
        <f t="shared" si="1"/>
        <v>0</v>
      </c>
      <c r="E60" s="75" t="s">
        <v>90</v>
      </c>
      <c r="F60" s="76"/>
      <c r="G60" s="77" t="s">
        <v>37</v>
      </c>
      <c r="H60" s="76"/>
      <c r="I60" s="77" t="s">
        <v>91</v>
      </c>
      <c r="J60" s="76"/>
      <c r="K60" s="71" t="s">
        <v>53</v>
      </c>
      <c r="L60" s="88"/>
      <c r="M60" s="70" t="s">
        <v>78</v>
      </c>
      <c r="N60" s="88"/>
      <c r="O60" s="71" t="s">
        <v>96</v>
      </c>
      <c r="P60" s="88"/>
      <c r="Q60" s="67" t="s">
        <v>119</v>
      </c>
      <c r="R60" s="92"/>
      <c r="S60" s="67" t="s">
        <v>86</v>
      </c>
      <c r="T60" s="92"/>
      <c r="U60" s="67" t="s">
        <v>75</v>
      </c>
      <c r="V60" s="92"/>
      <c r="W60" s="63" t="s">
        <v>145</v>
      </c>
      <c r="X60" s="95"/>
      <c r="Y60" s="64" t="s">
        <v>130</v>
      </c>
      <c r="Z60" s="95"/>
      <c r="AA60" s="63" t="s">
        <v>138</v>
      </c>
      <c r="AB60" s="95"/>
      <c r="AC60" s="60" t="s">
        <v>157</v>
      </c>
      <c r="AD60" s="97"/>
      <c r="AE60" s="60" t="s">
        <v>154</v>
      </c>
      <c r="AF60" s="97"/>
      <c r="AG60" s="61" t="s">
        <v>167</v>
      </c>
      <c r="AH60" s="97"/>
    </row>
    <row r="61" spans="1:34" x14ac:dyDescent="0.2">
      <c r="A61" s="50">
        <v>60</v>
      </c>
      <c r="B61" s="51" t="s">
        <v>266</v>
      </c>
      <c r="C61" s="51" t="s">
        <v>267</v>
      </c>
      <c r="D61" s="52">
        <f t="shared" si="1"/>
        <v>0</v>
      </c>
      <c r="E61" s="75" t="s">
        <v>58</v>
      </c>
      <c r="F61" s="76"/>
      <c r="G61" s="75" t="s">
        <v>111</v>
      </c>
      <c r="H61" s="76"/>
      <c r="I61" s="77" t="s">
        <v>91</v>
      </c>
      <c r="J61" s="76"/>
      <c r="K61" s="69" t="s">
        <v>53</v>
      </c>
      <c r="L61" s="87"/>
      <c r="M61" s="70" t="s">
        <v>83</v>
      </c>
      <c r="N61" s="87"/>
      <c r="O61" s="71" t="s">
        <v>74</v>
      </c>
      <c r="P61" s="87"/>
      <c r="Q61" s="67" t="s">
        <v>119</v>
      </c>
      <c r="R61" s="91"/>
      <c r="S61" s="67" t="s">
        <v>115</v>
      </c>
      <c r="T61" s="91"/>
      <c r="U61" s="67" t="s">
        <v>127</v>
      </c>
      <c r="V61" s="91"/>
      <c r="W61" s="63" t="s">
        <v>147</v>
      </c>
      <c r="X61" s="94"/>
      <c r="Y61" s="64" t="s">
        <v>138</v>
      </c>
      <c r="Z61" s="94"/>
      <c r="AA61" s="63" t="s">
        <v>68</v>
      </c>
      <c r="AB61" s="94"/>
      <c r="AC61" s="60" t="s">
        <v>157</v>
      </c>
      <c r="AD61" s="97"/>
      <c r="AE61" s="61" t="s">
        <v>154</v>
      </c>
      <c r="AF61" s="97"/>
      <c r="AG61" s="61" t="s">
        <v>167</v>
      </c>
      <c r="AH61" s="97"/>
    </row>
    <row r="64" spans="1:34" x14ac:dyDescent="0.2">
      <c r="B64" s="57"/>
      <c r="C64" s="57"/>
    </row>
    <row r="65" spans="2:3" x14ac:dyDescent="0.2">
      <c r="B65" s="57"/>
      <c r="C65" s="57"/>
    </row>
    <row r="66" spans="2:3" x14ac:dyDescent="0.2">
      <c r="B66" s="57"/>
      <c r="C66" s="57"/>
    </row>
  </sheetData>
  <autoFilter ref="A1:AH61" xr:uid="{F6BA8268-1239-4368-8025-BCF6B8D3B3C7}"/>
  <sortState xmlns:xlrd2="http://schemas.microsoft.com/office/spreadsheetml/2017/richdata2" ref="A2:AH61">
    <sortCondition descending="1" ref="D2:D61"/>
    <sortCondition ref="B2:B61"/>
  </sortState>
  <phoneticPr fontId="11" type="noConversion"/>
  <conditionalFormatting sqref="G5 D5:E5 I5 K5 M5 O5 Q5 S5 U5 W5 Y5 AA5 AC5 AE5 AG5 AI5:XFD5">
    <cfRule type="duplicateValues" dxfId="840" priority="3160"/>
  </conditionalFormatting>
  <conditionalFormatting sqref="G6 D6:E6 I6 K6 M6 O6 Q6 S6 U6 W6 Y6 AA6 AC6 AE6 AI6:XFD6">
    <cfRule type="duplicateValues" dxfId="839" priority="3159"/>
  </conditionalFormatting>
  <conditionalFormatting sqref="G7 D7:E7 I7 K7 M7 O7 Q7 S7 U7 W7 Y7 AA7 AC7 AE7 AG7 AI7:XFD7">
    <cfRule type="duplicateValues" dxfId="838" priority="3158"/>
  </conditionalFormatting>
  <conditionalFormatting sqref="D8:E8 K8 M8 Q8 S8 U8 W8 Y8 AA8 AC8 AE8 AG8 AI8:XFD8 O8">
    <cfRule type="duplicateValues" dxfId="837" priority="3157"/>
  </conditionalFormatting>
  <conditionalFormatting sqref="G9 D9:E9 I9 K9 M9 O9 Q9 S9 W9 Y9 AA9 AC9 AE9 AG9 AI9:XFD9 U9">
    <cfRule type="duplicateValues" dxfId="836" priority="3156"/>
  </conditionalFormatting>
  <conditionalFormatting sqref="G10 D10:E10 I10 K10 M10 O10 Q10 S10 U10 W10 Y10 AA10 AC10 AE10 AG10 AI10:XFD10">
    <cfRule type="duplicateValues" dxfId="835" priority="3155"/>
  </conditionalFormatting>
  <conditionalFormatting sqref="I11 K11 M11 O11 Q11 S11 U11 W11 Y11 AA11 AC11 AE11 AG11 AI11:XFD11 D11:E11">
    <cfRule type="duplicateValues" dxfId="834" priority="3154"/>
  </conditionalFormatting>
  <conditionalFormatting sqref="D12:E12 I12 K12 M12 O12 Q12 S12 W12 AA12 AC12 AE12 AG12 AI12:XFD12">
    <cfRule type="duplicateValues" dxfId="833" priority="3153"/>
  </conditionalFormatting>
  <conditionalFormatting sqref="G13 D13:E13 I13 K13 M13 O13 Q13 S13 U13 W13 AA13 AC13 AE13 AG13 AI13:XFD13">
    <cfRule type="duplicateValues" dxfId="832" priority="3152"/>
  </conditionalFormatting>
  <conditionalFormatting sqref="D14:E14 K14 M14 O14 Q14 S14 W14 Y14 AA14 AC14 AE14 AG14 AI14:XFD14 I14 U14">
    <cfRule type="duplicateValues" dxfId="831" priority="3151"/>
  </conditionalFormatting>
  <conditionalFormatting sqref="I15 D15:E15 K15 M15 O15 Q15 U15 W15 AA15 AC15 AE15 AI15:XFD15">
    <cfRule type="duplicateValues" dxfId="830" priority="3150"/>
  </conditionalFormatting>
  <conditionalFormatting sqref="G16 D16:E16 I16 K16 M16 O16 Q16 S16 U16 W16 AE16 AG16 AI16:XFD16">
    <cfRule type="duplicateValues" dxfId="829" priority="3149"/>
  </conditionalFormatting>
  <conditionalFormatting sqref="G17 D17:E17 I17 K17 M17 O17 Q17 S17 W17 Y17 AA17 AC17 AE17 AG17 AI17:XFD17">
    <cfRule type="duplicateValues" dxfId="828" priority="3148"/>
  </conditionalFormatting>
  <conditionalFormatting sqref="G18 D18:E18 K18 O18 Q18 U18 W18 Y18 AC18 AE18 AG18 AI18:XFD18">
    <cfRule type="duplicateValues" dxfId="827" priority="3147"/>
  </conditionalFormatting>
  <conditionalFormatting sqref="I19 D19:E19 K19 M19 Q19 S19 W19 Y19 AA19 AC19 AE19 AG19 AI19:XFD19 G19 U19">
    <cfRule type="duplicateValues" dxfId="826" priority="3146"/>
  </conditionalFormatting>
  <conditionalFormatting sqref="I20 D20:E20 K20 M20 S20 Y20 AA20 AC20 AE20 AG20 AI20:XFD20 G20">
    <cfRule type="duplicateValues" dxfId="825" priority="3145"/>
  </conditionalFormatting>
  <conditionalFormatting sqref="I21 D21:E21 K21 M21 O21 S21 U21 W21 AA21 AC21 AE21 AG21 AI21:XFD21">
    <cfRule type="duplicateValues" dxfId="824" priority="3144"/>
  </conditionalFormatting>
  <conditionalFormatting sqref="G22 D22:E22 I22 M22 O22 Q22 U22 W22 Y22 AA22 AC22 AE22 AG22 AI22:XFD22">
    <cfRule type="duplicateValues" dxfId="823" priority="3141"/>
  </conditionalFormatting>
  <conditionalFormatting sqref="G23 D23:E23 I23 K23 M23 O23 Q23 U23 W23 Y23 AA23 AC23 AI23:XFD23">
    <cfRule type="duplicateValues" dxfId="822" priority="3140"/>
  </conditionalFormatting>
  <conditionalFormatting sqref="G24 D24:E24 I24 K24 M24 O24 Q24 S24 W24 Y24 AA24 AC24 AE24 AG24 AI24:XFD24 U24">
    <cfRule type="duplicateValues" dxfId="821" priority="3139"/>
  </conditionalFormatting>
  <conditionalFormatting sqref="G25 D25:E25 I25 K25 M25 O25 Q25 S25 U25 W25 AA25 AC25 AE25 AG25 AI25:XFD25 Y25">
    <cfRule type="duplicateValues" dxfId="820" priority="3138"/>
  </conditionalFormatting>
  <conditionalFormatting sqref="G26 D26:E26 I26 K26 M26 O26 Q26 S26 U26 W26 Y26 AA26 AC26 AE26 AG26 AI26:XFD26">
    <cfRule type="duplicateValues" dxfId="819" priority="3137"/>
  </conditionalFormatting>
  <conditionalFormatting sqref="G27 D27:E27 K27 M27 O27 Q27 S27 U27 W27 Y27 AA27 AC27 AE27 AG27 AI27:XFD27">
    <cfRule type="duplicateValues" dxfId="818" priority="3136"/>
  </conditionalFormatting>
  <conditionalFormatting sqref="G28 D28:E28 I28 K28 M28 O28 Q28 S28 U28 W28 Y28 AA28 AE28 AG28 AI28:XFD28">
    <cfRule type="duplicateValues" dxfId="817" priority="3135"/>
  </conditionalFormatting>
  <conditionalFormatting sqref="G29 D29:E29 I29 K29 M29 O29 Q29 S29 W29 Y29 AA29 AC29 AE29 AG29 AI29:XFD29">
    <cfRule type="duplicateValues" dxfId="816" priority="3134"/>
  </conditionalFormatting>
  <conditionalFormatting sqref="G30 D30:E30 I30 K30 M30 Q30 S30 W30 Y30 AA30 AC30 AE30 AG30 AI30:XFD30 O30 U30">
    <cfRule type="duplicateValues" dxfId="815" priority="3133"/>
  </conditionalFormatting>
  <conditionalFormatting sqref="G31 D31:E31 I31 K31 M31 O31 Q31 S31 U31 W31 AC31 AE31 AG31 AI31:XFD31">
    <cfRule type="duplicateValues" dxfId="814" priority="3132"/>
  </conditionalFormatting>
  <conditionalFormatting sqref="G32 D32:E32 I32 K32 M32 O32 Q32 S32 U32 W32 AA32 AC32 AE32 AG32 AI32:XFD32">
    <cfRule type="duplicateValues" dxfId="813" priority="3131"/>
  </conditionalFormatting>
  <conditionalFormatting sqref="D33:E33 I33 K33 M33 O33 S33 U33 W33 Y33 AC33 AE33 AG33 AI33:XFD33">
    <cfRule type="duplicateValues" dxfId="812" priority="3130"/>
  </conditionalFormatting>
  <conditionalFormatting sqref="G34 D34:E34 I34 K34 O34 Q34 S34 U34 W34 AC34 AE34 AG34 AI34:XFD34 AA34 Y34">
    <cfRule type="duplicateValues" dxfId="811" priority="3129"/>
  </conditionalFormatting>
  <conditionalFormatting sqref="G35 D35:E35 K35 M35 O35 Q35 S35 U35 W35 Y35 AA35 AC35 AE35 AG35 AI35:XFD35">
    <cfRule type="duplicateValues" dxfId="810" priority="3128"/>
  </conditionalFormatting>
  <conditionalFormatting sqref="G36 D36:E36 I36 K36 M36 O36 Q36 S36 U36 W36 Y36 AC36 AE36 AG36 AI36:XFD36 AA36">
    <cfRule type="duplicateValues" dxfId="809" priority="3127"/>
  </conditionalFormatting>
  <conditionalFormatting sqref="D37:E37 I37 K37 M37 O37 Q37 S37 U37 W37 Y37 AA37 AC37 AE37 AG37 AI37:XFD37 G37">
    <cfRule type="duplicateValues" dxfId="808" priority="3126"/>
  </conditionalFormatting>
  <conditionalFormatting sqref="G38 D38:E38 I38 K38 M38 O38 Q38 S38 U38 W38 Y38 AC38 AE38 AG38 AI38:XFD38">
    <cfRule type="duplicateValues" dxfId="807" priority="3125"/>
  </conditionalFormatting>
  <conditionalFormatting sqref="G39 I39 K39 M39 O39 Q39 S39 U39 W39 Y39 AA39 AC39 AE39 AG39 AI39:XFD39 D39:E39">
    <cfRule type="duplicateValues" dxfId="806" priority="3124"/>
  </conditionalFormatting>
  <conditionalFormatting sqref="G40 D40:E40 I40 K40 O40 Q40 S40 U40 W40 Y40 AC40 AE40 AG40 AI40:XFD40">
    <cfRule type="duplicateValues" dxfId="805" priority="3123"/>
  </conditionalFormatting>
  <conditionalFormatting sqref="G41 D41:E41 I41 K41 M41 O41 Q41 U41 W41 Y41 AA41 AC41 AE41 AG41 AI41:XFD41 S41">
    <cfRule type="duplicateValues" dxfId="804" priority="3122"/>
  </conditionalFormatting>
  <conditionalFormatting sqref="G42 D42:E42 I42 K42 M42 O42 Q42 S42 U42 W42 Y42 AA42 AC42 AE42 AG42 AI42:XFD42">
    <cfRule type="duplicateValues" dxfId="803" priority="3121"/>
  </conditionalFormatting>
  <conditionalFormatting sqref="G43 D43:E43 I43 K43 O43 Q43 S43 W43 Y43 AA43 AC43 AE43 AG43 AI43:XFD43">
    <cfRule type="duplicateValues" dxfId="802" priority="3120"/>
  </conditionalFormatting>
  <conditionalFormatting sqref="G44 D44:E44 I44 K44 M44 O44 Q44 S44 U44 W44 Y44 AA44 AC44 AE44 AG44 AI44:XFD44">
    <cfRule type="duplicateValues" dxfId="801" priority="3119"/>
  </conditionalFormatting>
  <conditionalFormatting sqref="G45 D45:E45 I45 K45 M45 O45 Q45 S45 W45 Y45 AA45 AC45 AE45 AG45 AI45:XFD45 U45">
    <cfRule type="duplicateValues" dxfId="800" priority="3118"/>
  </conditionalFormatting>
  <conditionalFormatting sqref="G46 D46:E46 I46 K46 O46 Q46 U46 Y46 AA46 AC46 AE46 AG46 AI46:XFD46 W46">
    <cfRule type="duplicateValues" dxfId="799" priority="3117"/>
  </conditionalFormatting>
  <conditionalFormatting sqref="G47 D47:E47 I47 K47 M47 O47 Q47 U47 W47 AA47 AC47 AE47 AG47 AI47:XFD47 S47 Y47">
    <cfRule type="duplicateValues" dxfId="798" priority="3116"/>
  </conditionalFormatting>
  <conditionalFormatting sqref="G48 D48:E48 I48 K48 M48 O48 Q48 S48 U48 W48 Y48 AA48 AC48 AE48 AG48 AI48:XFD48">
    <cfRule type="duplicateValues" dxfId="797" priority="3115"/>
  </conditionalFormatting>
  <conditionalFormatting sqref="G49 D49:E49 I49 K49 O49 Q49 S49 U49 W49 Y49 AA49 AC49 AE49 AG49 AI49:XFD49 M49">
    <cfRule type="duplicateValues" dxfId="796" priority="3114"/>
  </conditionalFormatting>
  <conditionalFormatting sqref="G50 D50:E50 I50 K50 M50 O50 Q50 S50 U50 W50 Y50 AA50 AC50 AE50 AG50 AI50:XFD50">
    <cfRule type="duplicateValues" dxfId="795" priority="3113"/>
  </conditionalFormatting>
  <conditionalFormatting sqref="G51 D51:E51 K51 M51 O51 Q51 S51 U51 W51 Y51 AA51 AC51 AE51 AG51 AI51:XFD51">
    <cfRule type="duplicateValues" dxfId="794" priority="3112"/>
  </conditionalFormatting>
  <conditionalFormatting sqref="G52 D52:E52 I52 K52 M52 O52 Q52 S52 W52 Y52 AA52 AE52 AG52 AI52:XFD52 AC52 U52">
    <cfRule type="duplicateValues" dxfId="793" priority="3111"/>
  </conditionalFormatting>
  <conditionalFormatting sqref="G53 D53:E53 I53 M53 O53 Q53 U53 W53 Y53 AA53 AC53 AG53 AI53:XFD53 K53 S53 AE53">
    <cfRule type="duplicateValues" dxfId="792" priority="3110"/>
  </conditionalFormatting>
  <conditionalFormatting sqref="G54 D54:E54 I54 K54 M54 O54 Q54 S54 U54 W54 Y54 AA54 AC54 AE54 AG54 AI54:XFD54">
    <cfRule type="duplicateValues" dxfId="791" priority="3109"/>
  </conditionalFormatting>
  <conditionalFormatting sqref="G55 D55:E55 M55 O55 Q55 S55 U55 W55 Y55 AA55 AC55 AE55 AG55 AI55:XFD55 I55">
    <cfRule type="duplicateValues" dxfId="790" priority="3108"/>
  </conditionalFormatting>
  <conditionalFormatting sqref="G56 D56:E56 I56 K56 M56 O56 Q56 S56 U56 W56 Y56 AA56 AC56 AE56 AG56 AI56:XFD56">
    <cfRule type="duplicateValues" dxfId="789" priority="3107"/>
  </conditionalFormatting>
  <conditionalFormatting sqref="G57 D57:E57 I57 K57 M57 O57 Q57 S57 U57 W57 Y57 AA57 AC57 AE57 AG57 AI57:XFD57">
    <cfRule type="duplicateValues" dxfId="788" priority="3106"/>
  </conditionalFormatting>
  <conditionalFormatting sqref="G58 D58:E58 I58 K58 M58 O58 Q58 S58 U58 W58 Y58 AA58 AC58 AE58 AG58 AI58:XFD58">
    <cfRule type="duplicateValues" dxfId="787" priority="3105"/>
  </conditionalFormatting>
  <conditionalFormatting sqref="G59 D59:E59 I59 K59 M59 O59 Q59 S59 Y59 AC59 AE59 AG59 AI59:XFD59 AA59 W59">
    <cfRule type="duplicateValues" dxfId="786" priority="3104"/>
  </conditionalFormatting>
  <conditionalFormatting sqref="G60 D60:E60 I60 K60 M60 O60 Q60 S60 U60 Y60 AC60 AE60 AG60 AI60:XFD60 AA60">
    <cfRule type="duplicateValues" dxfId="785" priority="3103"/>
  </conditionalFormatting>
  <conditionalFormatting sqref="D61:E61 I61 K61 M61 O61 Q61 S61 U61 Y61 AC61 AE61 AI61:XFD61 G61">
    <cfRule type="duplicateValues" dxfId="784" priority="3102"/>
  </conditionalFormatting>
  <conditionalFormatting sqref="I8">
    <cfRule type="duplicateValues" dxfId="783" priority="2954"/>
  </conditionalFormatting>
  <conditionalFormatting sqref="G11">
    <cfRule type="duplicateValues" dxfId="782" priority="2953"/>
  </conditionalFormatting>
  <conditionalFormatting sqref="G15">
    <cfRule type="duplicateValues" dxfId="781" priority="2951"/>
  </conditionalFormatting>
  <conditionalFormatting sqref="S15">
    <cfRule type="duplicateValues" dxfId="780" priority="2950"/>
  </conditionalFormatting>
  <conditionalFormatting sqref="Y15">
    <cfRule type="duplicateValues" dxfId="779" priority="2949"/>
  </conditionalFormatting>
  <conditionalFormatting sqref="AC16">
    <cfRule type="duplicateValues" dxfId="778" priority="2947"/>
  </conditionalFormatting>
  <conditionalFormatting sqref="Y16">
    <cfRule type="duplicateValues" dxfId="777" priority="2946"/>
  </conditionalFormatting>
  <conditionalFormatting sqref="Q20">
    <cfRule type="duplicateValues" dxfId="776" priority="2945"/>
  </conditionalFormatting>
  <conditionalFormatting sqref="G21">
    <cfRule type="duplicateValues" dxfId="775" priority="2944"/>
  </conditionalFormatting>
  <conditionalFormatting sqref="Q21">
    <cfRule type="duplicateValues" dxfId="774" priority="2943"/>
  </conditionalFormatting>
  <conditionalFormatting sqref="S23">
    <cfRule type="duplicateValues" dxfId="773" priority="2942"/>
  </conditionalFormatting>
  <conditionalFormatting sqref="AE23">
    <cfRule type="duplicateValues" dxfId="772" priority="2941"/>
  </conditionalFormatting>
  <conditionalFormatting sqref="AC28">
    <cfRule type="duplicateValues" dxfId="771" priority="2940"/>
  </conditionalFormatting>
  <conditionalFormatting sqref="U29">
    <cfRule type="duplicateValues" dxfId="770" priority="2939"/>
  </conditionalFormatting>
  <conditionalFormatting sqref="AA31">
    <cfRule type="duplicateValues" dxfId="769" priority="2938"/>
  </conditionalFormatting>
  <conditionalFormatting sqref="Y32">
    <cfRule type="duplicateValues" dxfId="768" priority="2937"/>
  </conditionalFormatting>
  <conditionalFormatting sqref="Q33">
    <cfRule type="duplicateValues" dxfId="767" priority="2936"/>
  </conditionalFormatting>
  <conditionalFormatting sqref="AA33">
    <cfRule type="duplicateValues" dxfId="766" priority="2935"/>
  </conditionalFormatting>
  <conditionalFormatting sqref="M34">
    <cfRule type="duplicateValues" dxfId="765" priority="2934"/>
  </conditionalFormatting>
  <conditionalFormatting sqref="AA38">
    <cfRule type="duplicateValues" dxfId="764" priority="2933"/>
  </conditionalFormatting>
  <conditionalFormatting sqref="M43">
    <cfRule type="duplicateValues" dxfId="763" priority="2932"/>
  </conditionalFormatting>
  <conditionalFormatting sqref="M46">
    <cfRule type="duplicateValues" dxfId="762" priority="2931"/>
  </conditionalFormatting>
  <conditionalFormatting sqref="K55">
    <cfRule type="duplicateValues" dxfId="761" priority="2930"/>
  </conditionalFormatting>
  <conditionalFormatting sqref="U59">
    <cfRule type="duplicateValues" dxfId="760" priority="2929"/>
  </conditionalFormatting>
  <conditionalFormatting sqref="U20">
    <cfRule type="duplicateValues" dxfId="759" priority="2919"/>
  </conditionalFormatting>
  <conditionalFormatting sqref="L5">
    <cfRule type="duplicateValues" dxfId="758" priority="2789"/>
  </conditionalFormatting>
  <conditionalFormatting sqref="L6">
    <cfRule type="duplicateValues" dxfId="757" priority="2788"/>
  </conditionalFormatting>
  <conditionalFormatting sqref="L7">
    <cfRule type="duplicateValues" dxfId="756" priority="2787"/>
  </conditionalFormatting>
  <conditionalFormatting sqref="L8">
    <cfRule type="duplicateValues" dxfId="755" priority="2786"/>
  </conditionalFormatting>
  <conditionalFormatting sqref="L9">
    <cfRule type="duplicateValues" dxfId="754" priority="2785"/>
  </conditionalFormatting>
  <conditionalFormatting sqref="L10">
    <cfRule type="duplicateValues" dxfId="753" priority="2784"/>
  </conditionalFormatting>
  <conditionalFormatting sqref="L11">
    <cfRule type="duplicateValues" dxfId="752" priority="2783"/>
  </conditionalFormatting>
  <conditionalFormatting sqref="L12">
    <cfRule type="duplicateValues" dxfId="751" priority="2782"/>
  </conditionalFormatting>
  <conditionalFormatting sqref="L13">
    <cfRule type="duplicateValues" dxfId="750" priority="2781"/>
  </conditionalFormatting>
  <conditionalFormatting sqref="L14">
    <cfRule type="duplicateValues" dxfId="749" priority="2780"/>
  </conditionalFormatting>
  <conditionalFormatting sqref="L15">
    <cfRule type="duplicateValues" dxfId="748" priority="2779"/>
  </conditionalFormatting>
  <conditionalFormatting sqref="L16">
    <cfRule type="duplicateValues" dxfId="747" priority="2778"/>
  </conditionalFormatting>
  <conditionalFormatting sqref="L17">
    <cfRule type="duplicateValues" dxfId="746" priority="2777"/>
  </conditionalFormatting>
  <conditionalFormatting sqref="L18">
    <cfRule type="duplicateValues" dxfId="745" priority="2776"/>
  </conditionalFormatting>
  <conditionalFormatting sqref="L19">
    <cfRule type="duplicateValues" dxfId="744" priority="2775"/>
  </conditionalFormatting>
  <conditionalFormatting sqref="L20">
    <cfRule type="duplicateValues" dxfId="743" priority="2774"/>
  </conditionalFormatting>
  <conditionalFormatting sqref="L21">
    <cfRule type="duplicateValues" dxfId="742" priority="2773"/>
  </conditionalFormatting>
  <conditionalFormatting sqref="L22">
    <cfRule type="duplicateValues" dxfId="741" priority="2772"/>
  </conditionalFormatting>
  <conditionalFormatting sqref="L23">
    <cfRule type="duplicateValues" dxfId="740" priority="2771"/>
  </conditionalFormatting>
  <conditionalFormatting sqref="L24">
    <cfRule type="duplicateValues" dxfId="739" priority="2770"/>
  </conditionalFormatting>
  <conditionalFormatting sqref="L25">
    <cfRule type="duplicateValues" dxfId="738" priority="2769"/>
  </conditionalFormatting>
  <conditionalFormatting sqref="L26">
    <cfRule type="duplicateValues" dxfId="737" priority="2768"/>
  </conditionalFormatting>
  <conditionalFormatting sqref="L27">
    <cfRule type="duplicateValues" dxfId="736" priority="2767"/>
  </conditionalFormatting>
  <conditionalFormatting sqref="L28">
    <cfRule type="duplicateValues" dxfId="735" priority="2766"/>
  </conditionalFormatting>
  <conditionalFormatting sqref="L29">
    <cfRule type="duplicateValues" dxfId="734" priority="2765"/>
  </conditionalFormatting>
  <conditionalFormatting sqref="L30">
    <cfRule type="duplicateValues" dxfId="733" priority="2764"/>
  </conditionalFormatting>
  <conditionalFormatting sqref="L31">
    <cfRule type="duplicateValues" dxfId="732" priority="2763"/>
  </conditionalFormatting>
  <conditionalFormatting sqref="L32">
    <cfRule type="duplicateValues" dxfId="731" priority="2762"/>
  </conditionalFormatting>
  <conditionalFormatting sqref="L33">
    <cfRule type="duplicateValues" dxfId="730" priority="2761"/>
  </conditionalFormatting>
  <conditionalFormatting sqref="L34">
    <cfRule type="duplicateValues" dxfId="729" priority="2760"/>
  </conditionalFormatting>
  <conditionalFormatting sqref="L35">
    <cfRule type="duplicateValues" dxfId="728" priority="2759"/>
  </conditionalFormatting>
  <conditionalFormatting sqref="L36">
    <cfRule type="duplicateValues" dxfId="727" priority="2758"/>
  </conditionalFormatting>
  <conditionalFormatting sqref="L37">
    <cfRule type="duplicateValues" dxfId="726" priority="2757"/>
  </conditionalFormatting>
  <conditionalFormatting sqref="L38">
    <cfRule type="duplicateValues" dxfId="725" priority="2756"/>
  </conditionalFormatting>
  <conditionalFormatting sqref="L39">
    <cfRule type="duplicateValues" dxfId="724" priority="2755"/>
  </conditionalFormatting>
  <conditionalFormatting sqref="L40">
    <cfRule type="duplicateValues" dxfId="723" priority="2754"/>
  </conditionalFormatting>
  <conditionalFormatting sqref="L41">
    <cfRule type="duplicateValues" dxfId="722" priority="2753"/>
  </conditionalFormatting>
  <conditionalFormatting sqref="L42">
    <cfRule type="duplicateValues" dxfId="721" priority="2752"/>
  </conditionalFormatting>
  <conditionalFormatting sqref="L43">
    <cfRule type="duplicateValues" dxfId="720" priority="2751"/>
  </conditionalFormatting>
  <conditionalFormatting sqref="L44">
    <cfRule type="duplicateValues" dxfId="719" priority="2750"/>
  </conditionalFormatting>
  <conditionalFormatting sqref="L45">
    <cfRule type="duplicateValues" dxfId="718" priority="2749"/>
  </conditionalFormatting>
  <conditionalFormatting sqref="L46">
    <cfRule type="duplicateValues" dxfId="717" priority="2748"/>
  </conditionalFormatting>
  <conditionalFormatting sqref="L47">
    <cfRule type="duplicateValues" dxfId="716" priority="2747"/>
  </conditionalFormatting>
  <conditionalFormatting sqref="L48">
    <cfRule type="duplicateValues" dxfId="715" priority="2746"/>
  </conditionalFormatting>
  <conditionalFormatting sqref="L49">
    <cfRule type="duplicateValues" dxfId="714" priority="2745"/>
  </conditionalFormatting>
  <conditionalFormatting sqref="L50">
    <cfRule type="duplicateValues" dxfId="713" priority="2744"/>
  </conditionalFormatting>
  <conditionalFormatting sqref="L51">
    <cfRule type="duplicateValues" dxfId="712" priority="2743"/>
  </conditionalFormatting>
  <conditionalFormatting sqref="L52">
    <cfRule type="duplicateValues" dxfId="711" priority="2742"/>
  </conditionalFormatting>
  <conditionalFormatting sqref="L53">
    <cfRule type="duplicateValues" dxfId="710" priority="2741"/>
  </conditionalFormatting>
  <conditionalFormatting sqref="L54">
    <cfRule type="duplicateValues" dxfId="709" priority="2740"/>
  </conditionalFormatting>
  <conditionalFormatting sqref="L56">
    <cfRule type="duplicateValues" dxfId="708" priority="2739"/>
  </conditionalFormatting>
  <conditionalFormatting sqref="L57">
    <cfRule type="duplicateValues" dxfId="707" priority="2738"/>
  </conditionalFormatting>
  <conditionalFormatting sqref="L58">
    <cfRule type="duplicateValues" dxfId="706" priority="2737"/>
  </conditionalFormatting>
  <conditionalFormatting sqref="L59">
    <cfRule type="duplicateValues" dxfId="705" priority="2736"/>
  </conditionalFormatting>
  <conditionalFormatting sqref="L60">
    <cfRule type="duplicateValues" dxfId="704" priority="2735"/>
  </conditionalFormatting>
  <conditionalFormatting sqref="L61">
    <cfRule type="duplicateValues" dxfId="703" priority="2734"/>
  </conditionalFormatting>
  <conditionalFormatting sqref="L2">
    <cfRule type="duplicateValues" dxfId="702" priority="2790"/>
  </conditionalFormatting>
  <conditionalFormatting sqref="L3">
    <cfRule type="duplicateValues" dxfId="701" priority="2791"/>
  </conditionalFormatting>
  <conditionalFormatting sqref="L4">
    <cfRule type="duplicateValues" dxfId="700" priority="2792"/>
  </conditionalFormatting>
  <conditionalFormatting sqref="L55">
    <cfRule type="duplicateValues" dxfId="699" priority="2632"/>
  </conditionalFormatting>
  <conditionalFormatting sqref="N5">
    <cfRule type="duplicateValues" dxfId="698" priority="2577"/>
  </conditionalFormatting>
  <conditionalFormatting sqref="N6">
    <cfRule type="duplicateValues" dxfId="697" priority="2576"/>
  </conditionalFormatting>
  <conditionalFormatting sqref="N7">
    <cfRule type="duplicateValues" dxfId="696" priority="2575"/>
  </conditionalFormatting>
  <conditionalFormatting sqref="N8">
    <cfRule type="duplicateValues" dxfId="695" priority="2574"/>
  </conditionalFormatting>
  <conditionalFormatting sqref="N9">
    <cfRule type="duplicateValues" dxfId="694" priority="2573"/>
  </conditionalFormatting>
  <conditionalFormatting sqref="N10">
    <cfRule type="duplicateValues" dxfId="693" priority="2572"/>
  </conditionalFormatting>
  <conditionalFormatting sqref="N11">
    <cfRule type="duplicateValues" dxfId="692" priority="2571"/>
  </conditionalFormatting>
  <conditionalFormatting sqref="N12">
    <cfRule type="duplicateValues" dxfId="691" priority="2570"/>
  </conditionalFormatting>
  <conditionalFormatting sqref="N13">
    <cfRule type="duplicateValues" dxfId="690" priority="2569"/>
  </conditionalFormatting>
  <conditionalFormatting sqref="N14">
    <cfRule type="duplicateValues" dxfId="689" priority="2568"/>
  </conditionalFormatting>
  <conditionalFormatting sqref="N15">
    <cfRule type="duplicateValues" dxfId="688" priority="2567"/>
  </conditionalFormatting>
  <conditionalFormatting sqref="N16">
    <cfRule type="duplicateValues" dxfId="687" priority="2566"/>
  </conditionalFormatting>
  <conditionalFormatting sqref="N17">
    <cfRule type="duplicateValues" dxfId="686" priority="2565"/>
  </conditionalFormatting>
  <conditionalFormatting sqref="N18">
    <cfRule type="duplicateValues" dxfId="685" priority="2564"/>
  </conditionalFormatting>
  <conditionalFormatting sqref="N19">
    <cfRule type="duplicateValues" dxfId="684" priority="2563"/>
  </conditionalFormatting>
  <conditionalFormatting sqref="N20">
    <cfRule type="duplicateValues" dxfId="683" priority="2562"/>
  </conditionalFormatting>
  <conditionalFormatting sqref="N21">
    <cfRule type="duplicateValues" dxfId="682" priority="2561"/>
  </conditionalFormatting>
  <conditionalFormatting sqref="N22">
    <cfRule type="duplicateValues" dxfId="681" priority="2560"/>
  </conditionalFormatting>
  <conditionalFormatting sqref="N23">
    <cfRule type="duplicateValues" dxfId="680" priority="2559"/>
  </conditionalFormatting>
  <conditionalFormatting sqref="N24">
    <cfRule type="duplicateValues" dxfId="679" priority="2558"/>
  </conditionalFormatting>
  <conditionalFormatting sqref="N25">
    <cfRule type="duplicateValues" dxfId="678" priority="2557"/>
  </conditionalFormatting>
  <conditionalFormatting sqref="N26">
    <cfRule type="duplicateValues" dxfId="677" priority="2556"/>
  </conditionalFormatting>
  <conditionalFormatting sqref="N27">
    <cfRule type="duplicateValues" dxfId="676" priority="2555"/>
  </conditionalFormatting>
  <conditionalFormatting sqref="N28">
    <cfRule type="duplicateValues" dxfId="675" priority="2554"/>
  </conditionalFormatting>
  <conditionalFormatting sqref="N29">
    <cfRule type="duplicateValues" dxfId="674" priority="2553"/>
  </conditionalFormatting>
  <conditionalFormatting sqref="N30">
    <cfRule type="duplicateValues" dxfId="673" priority="2552"/>
  </conditionalFormatting>
  <conditionalFormatting sqref="N31">
    <cfRule type="duplicateValues" dxfId="672" priority="2551"/>
  </conditionalFormatting>
  <conditionalFormatting sqref="N32">
    <cfRule type="duplicateValues" dxfId="671" priority="2550"/>
  </conditionalFormatting>
  <conditionalFormatting sqref="N33">
    <cfRule type="duplicateValues" dxfId="670" priority="2549"/>
  </conditionalFormatting>
  <conditionalFormatting sqref="N34">
    <cfRule type="duplicateValues" dxfId="669" priority="2548"/>
  </conditionalFormatting>
  <conditionalFormatting sqref="N35">
    <cfRule type="duplicateValues" dxfId="668" priority="2547"/>
  </conditionalFormatting>
  <conditionalFormatting sqref="N36">
    <cfRule type="duplicateValues" dxfId="667" priority="2546"/>
  </conditionalFormatting>
  <conditionalFormatting sqref="N37">
    <cfRule type="duplicateValues" dxfId="666" priority="2545"/>
  </conditionalFormatting>
  <conditionalFormatting sqref="N38">
    <cfRule type="duplicateValues" dxfId="665" priority="2544"/>
  </conditionalFormatting>
  <conditionalFormatting sqref="N39">
    <cfRule type="duplicateValues" dxfId="664" priority="2543"/>
  </conditionalFormatting>
  <conditionalFormatting sqref="N40">
    <cfRule type="duplicateValues" dxfId="663" priority="2542"/>
  </conditionalFormatting>
  <conditionalFormatting sqref="N41">
    <cfRule type="duplicateValues" dxfId="662" priority="2541"/>
  </conditionalFormatting>
  <conditionalFormatting sqref="N42">
    <cfRule type="duplicateValues" dxfId="661" priority="2540"/>
  </conditionalFormatting>
  <conditionalFormatting sqref="N43">
    <cfRule type="duplicateValues" dxfId="660" priority="2539"/>
  </conditionalFormatting>
  <conditionalFormatting sqref="N44">
    <cfRule type="duplicateValues" dxfId="659" priority="2538"/>
  </conditionalFormatting>
  <conditionalFormatting sqref="N45">
    <cfRule type="duplicateValues" dxfId="658" priority="2537"/>
  </conditionalFormatting>
  <conditionalFormatting sqref="N46">
    <cfRule type="duplicateValues" dxfId="657" priority="2536"/>
  </conditionalFormatting>
  <conditionalFormatting sqref="N47">
    <cfRule type="duplicateValues" dxfId="656" priority="2535"/>
  </conditionalFormatting>
  <conditionalFormatting sqref="N48">
    <cfRule type="duplicateValues" dxfId="655" priority="2534"/>
  </conditionalFormatting>
  <conditionalFormatting sqref="N49">
    <cfRule type="duplicateValues" dxfId="654" priority="2533"/>
  </conditionalFormatting>
  <conditionalFormatting sqref="N50">
    <cfRule type="duplicateValues" dxfId="653" priority="2532"/>
  </conditionalFormatting>
  <conditionalFormatting sqref="N51">
    <cfRule type="duplicateValues" dxfId="652" priority="2531"/>
  </conditionalFormatting>
  <conditionalFormatting sqref="N52">
    <cfRule type="duplicateValues" dxfId="651" priority="2530"/>
  </conditionalFormatting>
  <conditionalFormatting sqref="N53">
    <cfRule type="duplicateValues" dxfId="650" priority="2529"/>
  </conditionalFormatting>
  <conditionalFormatting sqref="N54">
    <cfRule type="duplicateValues" dxfId="649" priority="2528"/>
  </conditionalFormatting>
  <conditionalFormatting sqref="N56">
    <cfRule type="duplicateValues" dxfId="648" priority="2527"/>
  </conditionalFormatting>
  <conditionalFormatting sqref="N57">
    <cfRule type="duplicateValues" dxfId="647" priority="2526"/>
  </conditionalFormatting>
  <conditionalFormatting sqref="N58">
    <cfRule type="duplicateValues" dxfId="646" priority="2525"/>
  </conditionalFormatting>
  <conditionalFormatting sqref="N59">
    <cfRule type="duplicateValues" dxfId="645" priority="2524"/>
  </conditionalFormatting>
  <conditionalFormatting sqref="N60">
    <cfRule type="duplicateValues" dxfId="644" priority="2523"/>
  </conditionalFormatting>
  <conditionalFormatting sqref="N61">
    <cfRule type="duplicateValues" dxfId="643" priority="2522"/>
  </conditionalFormatting>
  <conditionalFormatting sqref="N2">
    <cfRule type="duplicateValues" dxfId="642" priority="2578"/>
  </conditionalFormatting>
  <conditionalFormatting sqref="N3">
    <cfRule type="duplicateValues" dxfId="641" priority="2579"/>
  </conditionalFormatting>
  <conditionalFormatting sqref="N4">
    <cfRule type="duplicateValues" dxfId="640" priority="2580"/>
  </conditionalFormatting>
  <conditionalFormatting sqref="N55">
    <cfRule type="duplicateValues" dxfId="639" priority="2420"/>
  </conditionalFormatting>
  <conditionalFormatting sqref="P5">
    <cfRule type="duplicateValues" dxfId="638" priority="2365"/>
  </conditionalFormatting>
  <conditionalFormatting sqref="P6">
    <cfRule type="duplicateValues" dxfId="637" priority="2364"/>
  </conditionalFormatting>
  <conditionalFormatting sqref="P7">
    <cfRule type="duplicateValues" dxfId="636" priority="2363"/>
  </conditionalFormatting>
  <conditionalFormatting sqref="P8">
    <cfRule type="duplicateValues" dxfId="635" priority="2362"/>
  </conditionalFormatting>
  <conditionalFormatting sqref="P9">
    <cfRule type="duplicateValues" dxfId="634" priority="2361"/>
  </conditionalFormatting>
  <conditionalFormatting sqref="P10">
    <cfRule type="duplicateValues" dxfId="633" priority="2360"/>
  </conditionalFormatting>
  <conditionalFormatting sqref="P11">
    <cfRule type="duplicateValues" dxfId="632" priority="2359"/>
  </conditionalFormatting>
  <conditionalFormatting sqref="P12">
    <cfRule type="duplicateValues" dxfId="631" priority="2358"/>
  </conditionalFormatting>
  <conditionalFormatting sqref="P13">
    <cfRule type="duplicateValues" dxfId="630" priority="2357"/>
  </conditionalFormatting>
  <conditionalFormatting sqref="P14">
    <cfRule type="duplicateValues" dxfId="629" priority="2356"/>
  </conditionalFormatting>
  <conditionalFormatting sqref="P15">
    <cfRule type="duplicateValues" dxfId="628" priority="2355"/>
  </conditionalFormatting>
  <conditionalFormatting sqref="P16">
    <cfRule type="duplicateValues" dxfId="627" priority="2354"/>
  </conditionalFormatting>
  <conditionalFormatting sqref="P17">
    <cfRule type="duplicateValues" dxfId="626" priority="2353"/>
  </conditionalFormatting>
  <conditionalFormatting sqref="P18">
    <cfRule type="duplicateValues" dxfId="625" priority="2352"/>
  </conditionalFormatting>
  <conditionalFormatting sqref="P19">
    <cfRule type="duplicateValues" dxfId="624" priority="2351"/>
  </conditionalFormatting>
  <conditionalFormatting sqref="P20">
    <cfRule type="duplicateValues" dxfId="623" priority="2350"/>
  </conditionalFormatting>
  <conditionalFormatting sqref="P21">
    <cfRule type="duplicateValues" dxfId="622" priority="2349"/>
  </conditionalFormatting>
  <conditionalFormatting sqref="P22">
    <cfRule type="duplicateValues" dxfId="621" priority="2348"/>
  </conditionalFormatting>
  <conditionalFormatting sqref="P23">
    <cfRule type="duplicateValues" dxfId="620" priority="2347"/>
  </conditionalFormatting>
  <conditionalFormatting sqref="P24">
    <cfRule type="duplicateValues" dxfId="619" priority="2346"/>
  </conditionalFormatting>
  <conditionalFormatting sqref="P25">
    <cfRule type="duplicateValues" dxfId="618" priority="2345"/>
  </conditionalFormatting>
  <conditionalFormatting sqref="P26">
    <cfRule type="duplicateValues" dxfId="617" priority="2344"/>
  </conditionalFormatting>
  <conditionalFormatting sqref="P27">
    <cfRule type="duplicateValues" dxfId="616" priority="2343"/>
  </conditionalFormatting>
  <conditionalFormatting sqref="P28">
    <cfRule type="duplicateValues" dxfId="615" priority="2342"/>
  </conditionalFormatting>
  <conditionalFormatting sqref="P29">
    <cfRule type="duplicateValues" dxfId="614" priority="2341"/>
  </conditionalFormatting>
  <conditionalFormatting sqref="P30">
    <cfRule type="duplicateValues" dxfId="613" priority="2340"/>
  </conditionalFormatting>
  <conditionalFormatting sqref="P31">
    <cfRule type="duplicateValues" dxfId="612" priority="2339"/>
  </conditionalFormatting>
  <conditionalFormatting sqref="P32">
    <cfRule type="duplicateValues" dxfId="611" priority="2338"/>
  </conditionalFormatting>
  <conditionalFormatting sqref="P33">
    <cfRule type="duplicateValues" dxfId="610" priority="2337"/>
  </conditionalFormatting>
  <conditionalFormatting sqref="P34">
    <cfRule type="duplicateValues" dxfId="609" priority="2336"/>
  </conditionalFormatting>
  <conditionalFormatting sqref="P35">
    <cfRule type="duplicateValues" dxfId="608" priority="2335"/>
  </conditionalFormatting>
  <conditionalFormatting sqref="P36">
    <cfRule type="duplicateValues" dxfId="607" priority="2334"/>
  </conditionalFormatting>
  <conditionalFormatting sqref="P37">
    <cfRule type="duplicateValues" dxfId="606" priority="2333"/>
  </conditionalFormatting>
  <conditionalFormatting sqref="P38">
    <cfRule type="duplicateValues" dxfId="605" priority="2332"/>
  </conditionalFormatting>
  <conditionalFormatting sqref="P39">
    <cfRule type="duplicateValues" dxfId="604" priority="2331"/>
  </conditionalFormatting>
  <conditionalFormatting sqref="P40">
    <cfRule type="duplicateValues" dxfId="603" priority="2330"/>
  </conditionalFormatting>
  <conditionalFormatting sqref="P41">
    <cfRule type="duplicateValues" dxfId="602" priority="2329"/>
  </conditionalFormatting>
  <conditionalFormatting sqref="P42">
    <cfRule type="duplicateValues" dxfId="601" priority="2328"/>
  </conditionalFormatting>
  <conditionalFormatting sqref="P43">
    <cfRule type="duplicateValues" dxfId="600" priority="2327"/>
  </conditionalFormatting>
  <conditionalFormatting sqref="P44">
    <cfRule type="duplicateValues" dxfId="599" priority="2326"/>
  </conditionalFormatting>
  <conditionalFormatting sqref="P45">
    <cfRule type="duplicateValues" dxfId="598" priority="2325"/>
  </conditionalFormatting>
  <conditionalFormatting sqref="P46">
    <cfRule type="duplicateValues" dxfId="597" priority="2324"/>
  </conditionalFormatting>
  <conditionalFormatting sqref="P47">
    <cfRule type="duplicateValues" dxfId="596" priority="2323"/>
  </conditionalFormatting>
  <conditionalFormatting sqref="P48">
    <cfRule type="duplicateValues" dxfId="595" priority="2322"/>
  </conditionalFormatting>
  <conditionalFormatting sqref="P49">
    <cfRule type="duplicateValues" dxfId="594" priority="2321"/>
  </conditionalFormatting>
  <conditionalFormatting sqref="P50">
    <cfRule type="duplicateValues" dxfId="593" priority="2320"/>
  </conditionalFormatting>
  <conditionalFormatting sqref="P51">
    <cfRule type="duplicateValues" dxfId="592" priority="2319"/>
  </conditionalFormatting>
  <conditionalFormatting sqref="P52">
    <cfRule type="duplicateValues" dxfId="591" priority="2318"/>
  </conditionalFormatting>
  <conditionalFormatting sqref="P53">
    <cfRule type="duplicateValues" dxfId="590" priority="2317"/>
  </conditionalFormatting>
  <conditionalFormatting sqref="P54">
    <cfRule type="duplicateValues" dxfId="589" priority="2316"/>
  </conditionalFormatting>
  <conditionalFormatting sqref="P56">
    <cfRule type="duplicateValues" dxfId="588" priority="2315"/>
  </conditionalFormatting>
  <conditionalFormatting sqref="P57">
    <cfRule type="duplicateValues" dxfId="587" priority="2314"/>
  </conditionalFormatting>
  <conditionalFormatting sqref="P58">
    <cfRule type="duplicateValues" dxfId="586" priority="2313"/>
  </conditionalFormatting>
  <conditionalFormatting sqref="P59">
    <cfRule type="duplicateValues" dxfId="585" priority="2312"/>
  </conditionalFormatting>
  <conditionalFormatting sqref="P60">
    <cfRule type="duplicateValues" dxfId="584" priority="2311"/>
  </conditionalFormatting>
  <conditionalFormatting sqref="P61">
    <cfRule type="duplicateValues" dxfId="583" priority="2310"/>
  </conditionalFormatting>
  <conditionalFormatting sqref="P2">
    <cfRule type="duplicateValues" dxfId="582" priority="2366"/>
  </conditionalFormatting>
  <conditionalFormatting sqref="P3">
    <cfRule type="duplicateValues" dxfId="581" priority="2367"/>
  </conditionalFormatting>
  <conditionalFormatting sqref="P4">
    <cfRule type="duplicateValues" dxfId="580" priority="2368"/>
  </conditionalFormatting>
  <conditionalFormatting sqref="P55">
    <cfRule type="duplicateValues" dxfId="579" priority="2208"/>
  </conditionalFormatting>
  <conditionalFormatting sqref="R5">
    <cfRule type="duplicateValues" dxfId="578" priority="2153"/>
  </conditionalFormatting>
  <conditionalFormatting sqref="R6">
    <cfRule type="duplicateValues" dxfId="577" priority="2152"/>
  </conditionalFormatting>
  <conditionalFormatting sqref="R7">
    <cfRule type="duplicateValues" dxfId="576" priority="2151"/>
  </conditionalFormatting>
  <conditionalFormatting sqref="R8">
    <cfRule type="duplicateValues" dxfId="575" priority="2150"/>
  </conditionalFormatting>
  <conditionalFormatting sqref="R9">
    <cfRule type="duplicateValues" dxfId="574" priority="2149"/>
  </conditionalFormatting>
  <conditionalFormatting sqref="R10">
    <cfRule type="duplicateValues" dxfId="573" priority="2148"/>
  </conditionalFormatting>
  <conditionalFormatting sqref="R11">
    <cfRule type="duplicateValues" dxfId="572" priority="2147"/>
  </conditionalFormatting>
  <conditionalFormatting sqref="R12">
    <cfRule type="duplicateValues" dxfId="571" priority="2146"/>
  </conditionalFormatting>
  <conditionalFormatting sqref="R13">
    <cfRule type="duplicateValues" dxfId="570" priority="2145"/>
  </conditionalFormatting>
  <conditionalFormatting sqref="R14">
    <cfRule type="duplicateValues" dxfId="569" priority="2144"/>
  </conditionalFormatting>
  <conditionalFormatting sqref="R15">
    <cfRule type="duplicateValues" dxfId="568" priority="2143"/>
  </conditionalFormatting>
  <conditionalFormatting sqref="R16">
    <cfRule type="duplicateValues" dxfId="567" priority="2142"/>
  </conditionalFormatting>
  <conditionalFormatting sqref="R17">
    <cfRule type="duplicateValues" dxfId="566" priority="2141"/>
  </conditionalFormatting>
  <conditionalFormatting sqref="R18">
    <cfRule type="duplicateValues" dxfId="565" priority="2140"/>
  </conditionalFormatting>
  <conditionalFormatting sqref="R19">
    <cfRule type="duplicateValues" dxfId="564" priority="2139"/>
  </conditionalFormatting>
  <conditionalFormatting sqref="R20">
    <cfRule type="duplicateValues" dxfId="563" priority="2138"/>
  </conditionalFormatting>
  <conditionalFormatting sqref="R21">
    <cfRule type="duplicateValues" dxfId="562" priority="2137"/>
  </conditionalFormatting>
  <conditionalFormatting sqref="R22">
    <cfRule type="duplicateValues" dxfId="561" priority="2136"/>
  </conditionalFormatting>
  <conditionalFormatting sqref="R23">
    <cfRule type="duplicateValues" dxfId="560" priority="2135"/>
  </conditionalFormatting>
  <conditionalFormatting sqref="R24">
    <cfRule type="duplicateValues" dxfId="559" priority="2134"/>
  </conditionalFormatting>
  <conditionalFormatting sqref="R25">
    <cfRule type="duplicateValues" dxfId="558" priority="2133"/>
  </conditionalFormatting>
  <conditionalFormatting sqref="R26">
    <cfRule type="duplicateValues" dxfId="557" priority="2132"/>
  </conditionalFormatting>
  <conditionalFormatting sqref="R27">
    <cfRule type="duplicateValues" dxfId="556" priority="2131"/>
  </conditionalFormatting>
  <conditionalFormatting sqref="R28">
    <cfRule type="duplicateValues" dxfId="555" priority="2130"/>
  </conditionalFormatting>
  <conditionalFormatting sqref="R29">
    <cfRule type="duplicateValues" dxfId="554" priority="2129"/>
  </conditionalFormatting>
  <conditionalFormatting sqref="R30">
    <cfRule type="duplicateValues" dxfId="553" priority="2128"/>
  </conditionalFormatting>
  <conditionalFormatting sqref="R31">
    <cfRule type="duplicateValues" dxfId="552" priority="2127"/>
  </conditionalFormatting>
  <conditionalFormatting sqref="R32">
    <cfRule type="duplicateValues" dxfId="551" priority="2126"/>
  </conditionalFormatting>
  <conditionalFormatting sqref="R33">
    <cfRule type="duplicateValues" dxfId="550" priority="2125"/>
  </conditionalFormatting>
  <conditionalFormatting sqref="R34">
    <cfRule type="duplicateValues" dxfId="549" priority="2124"/>
  </conditionalFormatting>
  <conditionalFormatting sqref="R35">
    <cfRule type="duplicateValues" dxfId="548" priority="2123"/>
  </conditionalFormatting>
  <conditionalFormatting sqref="R36">
    <cfRule type="duplicateValues" dxfId="547" priority="2122"/>
  </conditionalFormatting>
  <conditionalFormatting sqref="R37">
    <cfRule type="duplicateValues" dxfId="546" priority="2121"/>
  </conditionalFormatting>
  <conditionalFormatting sqref="R38">
    <cfRule type="duplicateValues" dxfId="545" priority="2120"/>
  </conditionalFormatting>
  <conditionalFormatting sqref="R39">
    <cfRule type="duplicateValues" dxfId="544" priority="2119"/>
  </conditionalFormatting>
  <conditionalFormatting sqref="R40">
    <cfRule type="duplicateValues" dxfId="543" priority="2118"/>
  </conditionalFormatting>
  <conditionalFormatting sqref="R41">
    <cfRule type="duplicateValues" dxfId="542" priority="2117"/>
  </conditionalFormatting>
  <conditionalFormatting sqref="R42">
    <cfRule type="duplicateValues" dxfId="541" priority="2116"/>
  </conditionalFormatting>
  <conditionalFormatting sqref="R43">
    <cfRule type="duplicateValues" dxfId="540" priority="2115"/>
  </conditionalFormatting>
  <conditionalFormatting sqref="R44">
    <cfRule type="duplicateValues" dxfId="539" priority="2114"/>
  </conditionalFormatting>
  <conditionalFormatting sqref="R45">
    <cfRule type="duplicateValues" dxfId="538" priority="2113"/>
  </conditionalFormatting>
  <conditionalFormatting sqref="R46">
    <cfRule type="duplicateValues" dxfId="537" priority="2112"/>
  </conditionalFormatting>
  <conditionalFormatting sqref="R47">
    <cfRule type="duplicateValues" dxfId="536" priority="2111"/>
  </conditionalFormatting>
  <conditionalFormatting sqref="R48">
    <cfRule type="duplicateValues" dxfId="535" priority="2110"/>
  </conditionalFormatting>
  <conditionalFormatting sqref="R49">
    <cfRule type="duplicateValues" dxfId="534" priority="2109"/>
  </conditionalFormatting>
  <conditionalFormatting sqref="R50">
    <cfRule type="duplicateValues" dxfId="533" priority="2108"/>
  </conditionalFormatting>
  <conditionalFormatting sqref="R51">
    <cfRule type="duplicateValues" dxfId="532" priority="2107"/>
  </conditionalFormatting>
  <conditionalFormatting sqref="R52">
    <cfRule type="duplicateValues" dxfId="531" priority="2106"/>
  </conditionalFormatting>
  <conditionalFormatting sqref="R53">
    <cfRule type="duplicateValues" dxfId="530" priority="2105"/>
  </conditionalFormatting>
  <conditionalFormatting sqref="R54">
    <cfRule type="duplicateValues" dxfId="529" priority="2104"/>
  </conditionalFormatting>
  <conditionalFormatting sqref="R56">
    <cfRule type="duplicateValues" dxfId="528" priority="2103"/>
  </conditionalFormatting>
  <conditionalFormatting sqref="R57">
    <cfRule type="duplicateValues" dxfId="527" priority="2102"/>
  </conditionalFormatting>
  <conditionalFormatting sqref="R58">
    <cfRule type="duplicateValues" dxfId="526" priority="2101"/>
  </conditionalFormatting>
  <conditionalFormatting sqref="R59">
    <cfRule type="duplicateValues" dxfId="525" priority="2100"/>
  </conditionalFormatting>
  <conditionalFormatting sqref="R60">
    <cfRule type="duplicateValues" dxfId="524" priority="2099"/>
  </conditionalFormatting>
  <conditionalFormatting sqref="R61">
    <cfRule type="duplicateValues" dxfId="523" priority="2098"/>
  </conditionalFormatting>
  <conditionalFormatting sqref="R2">
    <cfRule type="duplicateValues" dxfId="522" priority="2154"/>
  </conditionalFormatting>
  <conditionalFormatting sqref="R3">
    <cfRule type="duplicateValues" dxfId="521" priority="2155"/>
  </conditionalFormatting>
  <conditionalFormatting sqref="R4">
    <cfRule type="duplicateValues" dxfId="520" priority="2156"/>
  </conditionalFormatting>
  <conditionalFormatting sqref="R55">
    <cfRule type="duplicateValues" dxfId="519" priority="1996"/>
  </conditionalFormatting>
  <conditionalFormatting sqref="T5">
    <cfRule type="duplicateValues" dxfId="518" priority="1941"/>
  </conditionalFormatting>
  <conditionalFormatting sqref="T6">
    <cfRule type="duplicateValues" dxfId="517" priority="1940"/>
  </conditionalFormatting>
  <conditionalFormatting sqref="T7">
    <cfRule type="duplicateValues" dxfId="516" priority="1939"/>
  </conditionalFormatting>
  <conditionalFormatting sqref="T8">
    <cfRule type="duplicateValues" dxfId="515" priority="1938"/>
  </conditionalFormatting>
  <conditionalFormatting sqref="T9">
    <cfRule type="duplicateValues" dxfId="514" priority="1937"/>
  </conditionalFormatting>
  <conditionalFormatting sqref="T10">
    <cfRule type="duplicateValues" dxfId="513" priority="1936"/>
  </conditionalFormatting>
  <conditionalFormatting sqref="T11">
    <cfRule type="duplicateValues" dxfId="512" priority="1935"/>
  </conditionalFormatting>
  <conditionalFormatting sqref="T12">
    <cfRule type="duplicateValues" dxfId="511" priority="1934"/>
  </conditionalFormatting>
  <conditionalFormatting sqref="T13">
    <cfRule type="duplicateValues" dxfId="510" priority="1933"/>
  </conditionalFormatting>
  <conditionalFormatting sqref="T14">
    <cfRule type="duplicateValues" dxfId="509" priority="1932"/>
  </conditionalFormatting>
  <conditionalFormatting sqref="T15">
    <cfRule type="duplicateValues" dxfId="508" priority="1931"/>
  </conditionalFormatting>
  <conditionalFormatting sqref="T16">
    <cfRule type="duplicateValues" dxfId="507" priority="1930"/>
  </conditionalFormatting>
  <conditionalFormatting sqref="T17">
    <cfRule type="duplicateValues" dxfId="506" priority="1929"/>
  </conditionalFormatting>
  <conditionalFormatting sqref="T18">
    <cfRule type="duplicateValues" dxfId="505" priority="1928"/>
  </conditionalFormatting>
  <conditionalFormatting sqref="T19">
    <cfRule type="duplicateValues" dxfId="504" priority="1927"/>
  </conditionalFormatting>
  <conditionalFormatting sqref="T20">
    <cfRule type="duplicateValues" dxfId="503" priority="1926"/>
  </conditionalFormatting>
  <conditionalFormatting sqref="T21">
    <cfRule type="duplicateValues" dxfId="502" priority="1925"/>
  </conditionalFormatting>
  <conditionalFormatting sqref="T22">
    <cfRule type="duplicateValues" dxfId="501" priority="1924"/>
  </conditionalFormatting>
  <conditionalFormatting sqref="T23">
    <cfRule type="duplicateValues" dxfId="500" priority="1923"/>
  </conditionalFormatting>
  <conditionalFormatting sqref="T24">
    <cfRule type="duplicateValues" dxfId="499" priority="1922"/>
  </conditionalFormatting>
  <conditionalFormatting sqref="T25">
    <cfRule type="duplicateValues" dxfId="498" priority="1921"/>
  </conditionalFormatting>
  <conditionalFormatting sqref="T26">
    <cfRule type="duplicateValues" dxfId="497" priority="1920"/>
  </conditionalFormatting>
  <conditionalFormatting sqref="T27">
    <cfRule type="duplicateValues" dxfId="496" priority="1919"/>
  </conditionalFormatting>
  <conditionalFormatting sqref="T28">
    <cfRule type="duplicateValues" dxfId="495" priority="1918"/>
  </conditionalFormatting>
  <conditionalFormatting sqref="T29">
    <cfRule type="duplicateValues" dxfId="494" priority="1917"/>
  </conditionalFormatting>
  <conditionalFormatting sqref="T30">
    <cfRule type="duplicateValues" dxfId="493" priority="1916"/>
  </conditionalFormatting>
  <conditionalFormatting sqref="T31">
    <cfRule type="duplicateValues" dxfId="492" priority="1915"/>
  </conditionalFormatting>
  <conditionalFormatting sqref="T32">
    <cfRule type="duplicateValues" dxfId="491" priority="1914"/>
  </conditionalFormatting>
  <conditionalFormatting sqref="T33">
    <cfRule type="duplicateValues" dxfId="490" priority="1913"/>
  </conditionalFormatting>
  <conditionalFormatting sqref="T34">
    <cfRule type="duplicateValues" dxfId="489" priority="1912"/>
  </conditionalFormatting>
  <conditionalFormatting sqref="T35">
    <cfRule type="duplicateValues" dxfId="488" priority="1911"/>
  </conditionalFormatting>
  <conditionalFormatting sqref="T36">
    <cfRule type="duplicateValues" dxfId="487" priority="1910"/>
  </conditionalFormatting>
  <conditionalFormatting sqref="T37">
    <cfRule type="duplicateValues" dxfId="486" priority="1909"/>
  </conditionalFormatting>
  <conditionalFormatting sqref="T38">
    <cfRule type="duplicateValues" dxfId="485" priority="1908"/>
  </conditionalFormatting>
  <conditionalFormatting sqref="T39">
    <cfRule type="duplicateValues" dxfId="484" priority="1907"/>
  </conditionalFormatting>
  <conditionalFormatting sqref="T40">
    <cfRule type="duplicateValues" dxfId="483" priority="1906"/>
  </conditionalFormatting>
  <conditionalFormatting sqref="T41">
    <cfRule type="duplicateValues" dxfId="482" priority="1905"/>
  </conditionalFormatting>
  <conditionalFormatting sqref="T42">
    <cfRule type="duplicateValues" dxfId="481" priority="1904"/>
  </conditionalFormatting>
  <conditionalFormatting sqref="T43">
    <cfRule type="duplicateValues" dxfId="480" priority="1903"/>
  </conditionalFormatting>
  <conditionalFormatting sqref="T44">
    <cfRule type="duplicateValues" dxfId="479" priority="1902"/>
  </conditionalFormatting>
  <conditionalFormatting sqref="T45">
    <cfRule type="duplicateValues" dxfId="478" priority="1901"/>
  </conditionalFormatting>
  <conditionalFormatting sqref="T46">
    <cfRule type="duplicateValues" dxfId="477" priority="1900"/>
  </conditionalFormatting>
  <conditionalFormatting sqref="T47">
    <cfRule type="duplicateValues" dxfId="476" priority="1899"/>
  </conditionalFormatting>
  <conditionalFormatting sqref="T48">
    <cfRule type="duplicateValues" dxfId="475" priority="1898"/>
  </conditionalFormatting>
  <conditionalFormatting sqref="T49">
    <cfRule type="duplicateValues" dxfId="474" priority="1897"/>
  </conditionalFormatting>
  <conditionalFormatting sqref="T50">
    <cfRule type="duplicateValues" dxfId="473" priority="1896"/>
  </conditionalFormatting>
  <conditionalFormatting sqref="T51">
    <cfRule type="duplicateValues" dxfId="472" priority="1895"/>
  </conditionalFormatting>
  <conditionalFormatting sqref="T52">
    <cfRule type="duplicateValues" dxfId="471" priority="1894"/>
  </conditionalFormatting>
  <conditionalFormatting sqref="T53">
    <cfRule type="duplicateValues" dxfId="470" priority="1893"/>
  </conditionalFormatting>
  <conditionalFormatting sqref="T54">
    <cfRule type="duplicateValues" dxfId="469" priority="1892"/>
  </conditionalFormatting>
  <conditionalFormatting sqref="T56">
    <cfRule type="duplicateValues" dxfId="468" priority="1891"/>
  </conditionalFormatting>
  <conditionalFormatting sqref="T57">
    <cfRule type="duplicateValues" dxfId="467" priority="1890"/>
  </conditionalFormatting>
  <conditionalFormatting sqref="T58">
    <cfRule type="duplicateValues" dxfId="466" priority="1889"/>
  </conditionalFormatting>
  <conditionalFormatting sqref="T59">
    <cfRule type="duplicateValues" dxfId="465" priority="1888"/>
  </conditionalFormatting>
  <conditionalFormatting sqref="T60">
    <cfRule type="duplicateValues" dxfId="464" priority="1887"/>
  </conditionalFormatting>
  <conditionalFormatting sqref="T61">
    <cfRule type="duplicateValues" dxfId="463" priority="1886"/>
  </conditionalFormatting>
  <conditionalFormatting sqref="T2">
    <cfRule type="duplicateValues" dxfId="462" priority="1942"/>
  </conditionalFormatting>
  <conditionalFormatting sqref="T3">
    <cfRule type="duplicateValues" dxfId="461" priority="1943"/>
  </conditionalFormatting>
  <conditionalFormatting sqref="T4">
    <cfRule type="duplicateValues" dxfId="460" priority="1944"/>
  </conditionalFormatting>
  <conditionalFormatting sqref="T55">
    <cfRule type="duplicateValues" dxfId="459" priority="1784"/>
  </conditionalFormatting>
  <conditionalFormatting sqref="V5">
    <cfRule type="duplicateValues" dxfId="458" priority="1729"/>
  </conditionalFormatting>
  <conditionalFormatting sqref="V6">
    <cfRule type="duplicateValues" dxfId="457" priority="1728"/>
  </conditionalFormatting>
  <conditionalFormatting sqref="V7">
    <cfRule type="duplicateValues" dxfId="456" priority="1727"/>
  </conditionalFormatting>
  <conditionalFormatting sqref="V8">
    <cfRule type="duplicateValues" dxfId="455" priority="1726"/>
  </conditionalFormatting>
  <conditionalFormatting sqref="V9">
    <cfRule type="duplicateValues" dxfId="454" priority="1725"/>
  </conditionalFormatting>
  <conditionalFormatting sqref="V10">
    <cfRule type="duplicateValues" dxfId="453" priority="1724"/>
  </conditionalFormatting>
  <conditionalFormatting sqref="V11">
    <cfRule type="duplicateValues" dxfId="452" priority="1723"/>
  </conditionalFormatting>
  <conditionalFormatting sqref="V12">
    <cfRule type="duplicateValues" dxfId="451" priority="1722"/>
  </conditionalFormatting>
  <conditionalFormatting sqref="V13">
    <cfRule type="duplicateValues" dxfId="450" priority="1721"/>
  </conditionalFormatting>
  <conditionalFormatting sqref="V14">
    <cfRule type="duplicateValues" dxfId="449" priority="1720"/>
  </conditionalFormatting>
  <conditionalFormatting sqref="V15">
    <cfRule type="duplicateValues" dxfId="448" priority="1719"/>
  </conditionalFormatting>
  <conditionalFormatting sqref="V16">
    <cfRule type="duplicateValues" dxfId="447" priority="1718"/>
  </conditionalFormatting>
  <conditionalFormatting sqref="V17">
    <cfRule type="duplicateValues" dxfId="446" priority="1717"/>
  </conditionalFormatting>
  <conditionalFormatting sqref="V18">
    <cfRule type="duplicateValues" dxfId="445" priority="1716"/>
  </conditionalFormatting>
  <conditionalFormatting sqref="V19">
    <cfRule type="duplicateValues" dxfId="444" priority="1715"/>
  </conditionalFormatting>
  <conditionalFormatting sqref="V20">
    <cfRule type="duplicateValues" dxfId="443" priority="1714"/>
  </conditionalFormatting>
  <conditionalFormatting sqref="V21">
    <cfRule type="duplicateValues" dxfId="442" priority="1713"/>
  </conditionalFormatting>
  <conditionalFormatting sqref="V22">
    <cfRule type="duplicateValues" dxfId="441" priority="1712"/>
  </conditionalFormatting>
  <conditionalFormatting sqref="V23">
    <cfRule type="duplicateValues" dxfId="440" priority="1711"/>
  </conditionalFormatting>
  <conditionalFormatting sqref="V24">
    <cfRule type="duplicateValues" dxfId="439" priority="1710"/>
  </conditionalFormatting>
  <conditionalFormatting sqref="V25">
    <cfRule type="duplicateValues" dxfId="438" priority="1709"/>
  </conditionalFormatting>
  <conditionalFormatting sqref="V26">
    <cfRule type="duplicateValues" dxfId="437" priority="1708"/>
  </conditionalFormatting>
  <conditionalFormatting sqref="V27">
    <cfRule type="duplicateValues" dxfId="436" priority="1707"/>
  </conditionalFormatting>
  <conditionalFormatting sqref="V28">
    <cfRule type="duplicateValues" dxfId="435" priority="1706"/>
  </conditionalFormatting>
  <conditionalFormatting sqref="V29">
    <cfRule type="duplicateValues" dxfId="434" priority="1705"/>
  </conditionalFormatting>
  <conditionalFormatting sqref="V30">
    <cfRule type="duplicateValues" dxfId="433" priority="1704"/>
  </conditionalFormatting>
  <conditionalFormatting sqref="V31">
    <cfRule type="duplicateValues" dxfId="432" priority="1703"/>
  </conditionalFormatting>
  <conditionalFormatting sqref="V32">
    <cfRule type="duplicateValues" dxfId="431" priority="1702"/>
  </conditionalFormatting>
  <conditionalFormatting sqref="V33">
    <cfRule type="duplicateValues" dxfId="430" priority="1701"/>
  </conditionalFormatting>
  <conditionalFormatting sqref="V34">
    <cfRule type="duplicateValues" dxfId="429" priority="1700"/>
  </conditionalFormatting>
  <conditionalFormatting sqref="V35">
    <cfRule type="duplicateValues" dxfId="428" priority="1699"/>
  </conditionalFormatting>
  <conditionalFormatting sqref="V36">
    <cfRule type="duplicateValues" dxfId="427" priority="1698"/>
  </conditionalFormatting>
  <conditionalFormatting sqref="V37">
    <cfRule type="duplicateValues" dxfId="426" priority="1697"/>
  </conditionalFormatting>
  <conditionalFormatting sqref="V38">
    <cfRule type="duplicateValues" dxfId="425" priority="1696"/>
  </conditionalFormatting>
  <conditionalFormatting sqref="V39">
    <cfRule type="duplicateValues" dxfId="424" priority="1695"/>
  </conditionalFormatting>
  <conditionalFormatting sqref="V40">
    <cfRule type="duplicateValues" dxfId="423" priority="1694"/>
  </conditionalFormatting>
  <conditionalFormatting sqref="V41">
    <cfRule type="duplicateValues" dxfId="422" priority="1693"/>
  </conditionalFormatting>
  <conditionalFormatting sqref="V42">
    <cfRule type="duplicateValues" dxfId="421" priority="1692"/>
  </conditionalFormatting>
  <conditionalFormatting sqref="V43">
    <cfRule type="duplicateValues" dxfId="420" priority="1691"/>
  </conditionalFormatting>
  <conditionalFormatting sqref="V44">
    <cfRule type="duplicateValues" dxfId="419" priority="1690"/>
  </conditionalFormatting>
  <conditionalFormatting sqref="V45">
    <cfRule type="duplicateValues" dxfId="418" priority="1689"/>
  </conditionalFormatting>
  <conditionalFormatting sqref="V46">
    <cfRule type="duplicateValues" dxfId="417" priority="1688"/>
  </conditionalFormatting>
  <conditionalFormatting sqref="V47">
    <cfRule type="duplicateValues" dxfId="416" priority="1687"/>
  </conditionalFormatting>
  <conditionalFormatting sqref="V48">
    <cfRule type="duplicateValues" dxfId="415" priority="1686"/>
  </conditionalFormatting>
  <conditionalFormatting sqref="V49">
    <cfRule type="duplicateValues" dxfId="414" priority="1685"/>
  </conditionalFormatting>
  <conditionalFormatting sqref="V50">
    <cfRule type="duplicateValues" dxfId="413" priority="1684"/>
  </conditionalFormatting>
  <conditionalFormatting sqref="V51">
    <cfRule type="duplicateValues" dxfId="412" priority="1683"/>
  </conditionalFormatting>
  <conditionalFormatting sqref="V52">
    <cfRule type="duplicateValues" dxfId="411" priority="1682"/>
  </conditionalFormatting>
  <conditionalFormatting sqref="V53">
    <cfRule type="duplicateValues" dxfId="410" priority="1681"/>
  </conditionalFormatting>
  <conditionalFormatting sqref="V54">
    <cfRule type="duplicateValues" dxfId="409" priority="1680"/>
  </conditionalFormatting>
  <conditionalFormatting sqref="V56">
    <cfRule type="duplicateValues" dxfId="408" priority="1679"/>
  </conditionalFormatting>
  <conditionalFormatting sqref="V57">
    <cfRule type="duplicateValues" dxfId="407" priority="1678"/>
  </conditionalFormatting>
  <conditionalFormatting sqref="V58">
    <cfRule type="duplicateValues" dxfId="406" priority="1677"/>
  </conditionalFormatting>
  <conditionalFormatting sqref="V59">
    <cfRule type="duplicateValues" dxfId="405" priority="1676"/>
  </conditionalFormatting>
  <conditionalFormatting sqref="V60">
    <cfRule type="duplicateValues" dxfId="404" priority="1675"/>
  </conditionalFormatting>
  <conditionalFormatting sqref="V61">
    <cfRule type="duplicateValues" dxfId="403" priority="1674"/>
  </conditionalFormatting>
  <conditionalFormatting sqref="V2">
    <cfRule type="duplicateValues" dxfId="402" priority="1730"/>
  </conditionalFormatting>
  <conditionalFormatting sqref="V3">
    <cfRule type="duplicateValues" dxfId="401" priority="1731"/>
  </conditionalFormatting>
  <conditionalFormatting sqref="V4">
    <cfRule type="duplicateValues" dxfId="400" priority="1732"/>
  </conditionalFormatting>
  <conditionalFormatting sqref="V55">
    <cfRule type="duplicateValues" dxfId="399" priority="1572"/>
  </conditionalFormatting>
  <conditionalFormatting sqref="X5">
    <cfRule type="duplicateValues" dxfId="398" priority="1517"/>
  </conditionalFormatting>
  <conditionalFormatting sqref="X6">
    <cfRule type="duplicateValues" dxfId="397" priority="1516"/>
  </conditionalFormatting>
  <conditionalFormatting sqref="X7">
    <cfRule type="duplicateValues" dxfId="396" priority="1515"/>
  </conditionalFormatting>
  <conditionalFormatting sqref="X8">
    <cfRule type="duplicateValues" dxfId="395" priority="1514"/>
  </conditionalFormatting>
  <conditionalFormatting sqref="X9">
    <cfRule type="duplicateValues" dxfId="394" priority="1513"/>
  </conditionalFormatting>
  <conditionalFormatting sqref="X10">
    <cfRule type="duplicateValues" dxfId="393" priority="1512"/>
  </conditionalFormatting>
  <conditionalFormatting sqref="X11">
    <cfRule type="duplicateValues" dxfId="392" priority="1511"/>
  </conditionalFormatting>
  <conditionalFormatting sqref="X12">
    <cfRule type="duplicateValues" dxfId="391" priority="1510"/>
  </conditionalFormatting>
  <conditionalFormatting sqref="X13">
    <cfRule type="duplicateValues" dxfId="390" priority="1509"/>
  </conditionalFormatting>
  <conditionalFormatting sqref="X14">
    <cfRule type="duplicateValues" dxfId="389" priority="1508"/>
  </conditionalFormatting>
  <conditionalFormatting sqref="X15">
    <cfRule type="duplicateValues" dxfId="388" priority="1507"/>
  </conditionalFormatting>
  <conditionalFormatting sqref="X16">
    <cfRule type="duplicateValues" dxfId="387" priority="1506"/>
  </conditionalFormatting>
  <conditionalFormatting sqref="X17">
    <cfRule type="duplicateValues" dxfId="386" priority="1505"/>
  </conditionalFormatting>
  <conditionalFormatting sqref="X18">
    <cfRule type="duplicateValues" dxfId="385" priority="1504"/>
  </conditionalFormatting>
  <conditionalFormatting sqref="X19">
    <cfRule type="duplicateValues" dxfId="384" priority="1503"/>
  </conditionalFormatting>
  <conditionalFormatting sqref="X20">
    <cfRule type="duplicateValues" dxfId="383" priority="1502"/>
  </conditionalFormatting>
  <conditionalFormatting sqref="X21">
    <cfRule type="duplicateValues" dxfId="382" priority="1501"/>
  </conditionalFormatting>
  <conditionalFormatting sqref="X22">
    <cfRule type="duplicateValues" dxfId="381" priority="1500"/>
  </conditionalFormatting>
  <conditionalFormatting sqref="X23">
    <cfRule type="duplicateValues" dxfId="380" priority="1499"/>
  </conditionalFormatting>
  <conditionalFormatting sqref="X24">
    <cfRule type="duplicateValues" dxfId="379" priority="1498"/>
  </conditionalFormatting>
  <conditionalFormatting sqref="X25">
    <cfRule type="duplicateValues" dxfId="378" priority="1497"/>
  </conditionalFormatting>
  <conditionalFormatting sqref="X26">
    <cfRule type="duplicateValues" dxfId="377" priority="1496"/>
  </conditionalFormatting>
  <conditionalFormatting sqref="X27">
    <cfRule type="duplicateValues" dxfId="376" priority="1495"/>
  </conditionalFormatting>
  <conditionalFormatting sqref="X28">
    <cfRule type="duplicateValues" dxfId="375" priority="1494"/>
  </conditionalFormatting>
  <conditionalFormatting sqref="X29">
    <cfRule type="duplicateValues" dxfId="374" priority="1493"/>
  </conditionalFormatting>
  <conditionalFormatting sqref="X30">
    <cfRule type="duplicateValues" dxfId="373" priority="1492"/>
  </conditionalFormatting>
  <conditionalFormatting sqref="X31">
    <cfRule type="duplicateValues" dxfId="372" priority="1491"/>
  </conditionalFormatting>
  <conditionalFormatting sqref="X32">
    <cfRule type="duplicateValues" dxfId="371" priority="1490"/>
  </conditionalFormatting>
  <conditionalFormatting sqref="X33">
    <cfRule type="duplicateValues" dxfId="370" priority="1489"/>
  </conditionalFormatting>
  <conditionalFormatting sqref="X34">
    <cfRule type="duplicateValues" dxfId="369" priority="1488"/>
  </conditionalFormatting>
  <conditionalFormatting sqref="X35">
    <cfRule type="duplicateValues" dxfId="368" priority="1487"/>
  </conditionalFormatting>
  <conditionalFormatting sqref="X36">
    <cfRule type="duplicateValues" dxfId="367" priority="1486"/>
  </conditionalFormatting>
  <conditionalFormatting sqref="X37">
    <cfRule type="duplicateValues" dxfId="366" priority="1485"/>
  </conditionalFormatting>
  <conditionalFormatting sqref="X38">
    <cfRule type="duplicateValues" dxfId="365" priority="1484"/>
  </conditionalFormatting>
  <conditionalFormatting sqref="X39">
    <cfRule type="duplicateValues" dxfId="364" priority="1483"/>
  </conditionalFormatting>
  <conditionalFormatting sqref="X40">
    <cfRule type="duplicateValues" dxfId="363" priority="1482"/>
  </conditionalFormatting>
  <conditionalFormatting sqref="X41">
    <cfRule type="duplicateValues" dxfId="362" priority="1481"/>
  </conditionalFormatting>
  <conditionalFormatting sqref="X42">
    <cfRule type="duplicateValues" dxfId="361" priority="1480"/>
  </conditionalFormatting>
  <conditionalFormatting sqref="X43">
    <cfRule type="duplicateValues" dxfId="360" priority="1479"/>
  </conditionalFormatting>
  <conditionalFormatting sqref="X44">
    <cfRule type="duplicateValues" dxfId="359" priority="1478"/>
  </conditionalFormatting>
  <conditionalFormatting sqref="X45">
    <cfRule type="duplicateValues" dxfId="358" priority="1477"/>
  </conditionalFormatting>
  <conditionalFormatting sqref="X46">
    <cfRule type="duplicateValues" dxfId="357" priority="1476"/>
  </conditionalFormatting>
  <conditionalFormatting sqref="X47">
    <cfRule type="duplicateValues" dxfId="356" priority="1475"/>
  </conditionalFormatting>
  <conditionalFormatting sqref="X48">
    <cfRule type="duplicateValues" dxfId="355" priority="1474"/>
  </conditionalFormatting>
  <conditionalFormatting sqref="X49">
    <cfRule type="duplicateValues" dxfId="354" priority="1473"/>
  </conditionalFormatting>
  <conditionalFormatting sqref="X50">
    <cfRule type="duplicateValues" dxfId="353" priority="1472"/>
  </conditionalFormatting>
  <conditionalFormatting sqref="X51">
    <cfRule type="duplicateValues" dxfId="352" priority="1471"/>
  </conditionalFormatting>
  <conditionalFormatting sqref="X52">
    <cfRule type="duplicateValues" dxfId="351" priority="1470"/>
  </conditionalFormatting>
  <conditionalFormatting sqref="X53">
    <cfRule type="duplicateValues" dxfId="350" priority="1469"/>
  </conditionalFormatting>
  <conditionalFormatting sqref="X54">
    <cfRule type="duplicateValues" dxfId="349" priority="1468"/>
  </conditionalFormatting>
  <conditionalFormatting sqref="X56">
    <cfRule type="duplicateValues" dxfId="348" priority="1467"/>
  </conditionalFormatting>
  <conditionalFormatting sqref="X57">
    <cfRule type="duplicateValues" dxfId="347" priority="1466"/>
  </conditionalFormatting>
  <conditionalFormatting sqref="X58">
    <cfRule type="duplicateValues" dxfId="346" priority="1465"/>
  </conditionalFormatting>
  <conditionalFormatting sqref="X59">
    <cfRule type="duplicateValues" dxfId="345" priority="1464"/>
  </conditionalFormatting>
  <conditionalFormatting sqref="X60">
    <cfRule type="duplicateValues" dxfId="344" priority="1463"/>
  </conditionalFormatting>
  <conditionalFormatting sqref="X61">
    <cfRule type="duplicateValues" dxfId="343" priority="1462"/>
  </conditionalFormatting>
  <conditionalFormatting sqref="X2">
    <cfRule type="duplicateValues" dxfId="342" priority="1518"/>
  </conditionalFormatting>
  <conditionalFormatting sqref="X3">
    <cfRule type="duplicateValues" dxfId="341" priority="1519"/>
  </conditionalFormatting>
  <conditionalFormatting sqref="X4">
    <cfRule type="duplicateValues" dxfId="340" priority="1520"/>
  </conditionalFormatting>
  <conditionalFormatting sqref="X55">
    <cfRule type="duplicateValues" dxfId="339" priority="1360"/>
  </conditionalFormatting>
  <conditionalFormatting sqref="Z5">
    <cfRule type="duplicateValues" dxfId="338" priority="1305"/>
  </conditionalFormatting>
  <conditionalFormatting sqref="Z6">
    <cfRule type="duplicateValues" dxfId="337" priority="1304"/>
  </conditionalFormatting>
  <conditionalFormatting sqref="Z7">
    <cfRule type="duplicateValues" dxfId="336" priority="1303"/>
  </conditionalFormatting>
  <conditionalFormatting sqref="Z8">
    <cfRule type="duplicateValues" dxfId="335" priority="1302"/>
  </conditionalFormatting>
  <conditionalFormatting sqref="Z9">
    <cfRule type="duplicateValues" dxfId="334" priority="1301"/>
  </conditionalFormatting>
  <conditionalFormatting sqref="Z10">
    <cfRule type="duplicateValues" dxfId="333" priority="1300"/>
  </conditionalFormatting>
  <conditionalFormatting sqref="Z11">
    <cfRule type="duplicateValues" dxfId="332" priority="1299"/>
  </conditionalFormatting>
  <conditionalFormatting sqref="Z12">
    <cfRule type="duplicateValues" dxfId="331" priority="1298"/>
  </conditionalFormatting>
  <conditionalFormatting sqref="Z13">
    <cfRule type="duplicateValues" dxfId="330" priority="1297"/>
  </conditionalFormatting>
  <conditionalFormatting sqref="Z14">
    <cfRule type="duplicateValues" dxfId="329" priority="1296"/>
  </conditionalFormatting>
  <conditionalFormatting sqref="Z15">
    <cfRule type="duplicateValues" dxfId="328" priority="1295"/>
  </conditionalFormatting>
  <conditionalFormatting sqref="Z16">
    <cfRule type="duplicateValues" dxfId="327" priority="1294"/>
  </conditionalFormatting>
  <conditionalFormatting sqref="Z17">
    <cfRule type="duplicateValues" dxfId="326" priority="1293"/>
  </conditionalFormatting>
  <conditionalFormatting sqref="Z18">
    <cfRule type="duplicateValues" dxfId="325" priority="1292"/>
  </conditionalFormatting>
  <conditionalFormatting sqref="Z19">
    <cfRule type="duplicateValues" dxfId="324" priority="1291"/>
  </conditionalFormatting>
  <conditionalFormatting sqref="Z20">
    <cfRule type="duplicateValues" dxfId="323" priority="1290"/>
  </conditionalFormatting>
  <conditionalFormatting sqref="Z21">
    <cfRule type="duplicateValues" dxfId="322" priority="1289"/>
  </conditionalFormatting>
  <conditionalFormatting sqref="Z22">
    <cfRule type="duplicateValues" dxfId="321" priority="1288"/>
  </conditionalFormatting>
  <conditionalFormatting sqref="Z23">
    <cfRule type="duplicateValues" dxfId="320" priority="1287"/>
  </conditionalFormatting>
  <conditionalFormatting sqref="Z24">
    <cfRule type="duplicateValues" dxfId="319" priority="1286"/>
  </conditionalFormatting>
  <conditionalFormatting sqref="Z25">
    <cfRule type="duplicateValues" dxfId="318" priority="1285"/>
  </conditionalFormatting>
  <conditionalFormatting sqref="Z26">
    <cfRule type="duplicateValues" dxfId="317" priority="1284"/>
  </conditionalFormatting>
  <conditionalFormatting sqref="Z27">
    <cfRule type="duplicateValues" dxfId="316" priority="1283"/>
  </conditionalFormatting>
  <conditionalFormatting sqref="Z28">
    <cfRule type="duplicateValues" dxfId="315" priority="1282"/>
  </conditionalFormatting>
  <conditionalFormatting sqref="Z29">
    <cfRule type="duplicateValues" dxfId="314" priority="1281"/>
  </conditionalFormatting>
  <conditionalFormatting sqref="Z30">
    <cfRule type="duplicateValues" dxfId="313" priority="1280"/>
  </conditionalFormatting>
  <conditionalFormatting sqref="Z31">
    <cfRule type="duplicateValues" dxfId="312" priority="1279"/>
  </conditionalFormatting>
  <conditionalFormatting sqref="Z32">
    <cfRule type="duplicateValues" dxfId="311" priority="1278"/>
  </conditionalFormatting>
  <conditionalFormatting sqref="Z33">
    <cfRule type="duplicateValues" dxfId="310" priority="1277"/>
  </conditionalFormatting>
  <conditionalFormatting sqref="Z34">
    <cfRule type="duplicateValues" dxfId="309" priority="1276"/>
  </conditionalFormatting>
  <conditionalFormatting sqref="Z35">
    <cfRule type="duplicateValues" dxfId="308" priority="1275"/>
  </conditionalFormatting>
  <conditionalFormatting sqref="Z36">
    <cfRule type="duplicateValues" dxfId="307" priority="1274"/>
  </conditionalFormatting>
  <conditionalFormatting sqref="Z37">
    <cfRule type="duplicateValues" dxfId="306" priority="1273"/>
  </conditionalFormatting>
  <conditionalFormatting sqref="Z38">
    <cfRule type="duplicateValues" dxfId="305" priority="1272"/>
  </conditionalFormatting>
  <conditionalFormatting sqref="Z39">
    <cfRule type="duplicateValues" dxfId="304" priority="1271"/>
  </conditionalFormatting>
  <conditionalFormatting sqref="Z40">
    <cfRule type="duplicateValues" dxfId="303" priority="1270"/>
  </conditionalFormatting>
  <conditionalFormatting sqref="Z41">
    <cfRule type="duplicateValues" dxfId="302" priority="1269"/>
  </conditionalFormatting>
  <conditionalFormatting sqref="Z42">
    <cfRule type="duplicateValues" dxfId="301" priority="1268"/>
  </conditionalFormatting>
  <conditionalFormatting sqref="Z43">
    <cfRule type="duplicateValues" dxfId="300" priority="1267"/>
  </conditionalFormatting>
  <conditionalFormatting sqref="Z44">
    <cfRule type="duplicateValues" dxfId="299" priority="1266"/>
  </conditionalFormatting>
  <conditionalFormatting sqref="Z45">
    <cfRule type="duplicateValues" dxfId="298" priority="1265"/>
  </conditionalFormatting>
  <conditionalFormatting sqref="Z46">
    <cfRule type="duplicateValues" dxfId="297" priority="1264"/>
  </conditionalFormatting>
  <conditionalFormatting sqref="Z47">
    <cfRule type="duplicateValues" dxfId="296" priority="1263"/>
  </conditionalFormatting>
  <conditionalFormatting sqref="Z48">
    <cfRule type="duplicateValues" dxfId="295" priority="1262"/>
  </conditionalFormatting>
  <conditionalFormatting sqref="Z49">
    <cfRule type="duplicateValues" dxfId="294" priority="1261"/>
  </conditionalFormatting>
  <conditionalFormatting sqref="Z50">
    <cfRule type="duplicateValues" dxfId="293" priority="1260"/>
  </conditionalFormatting>
  <conditionalFormatting sqref="Z51">
    <cfRule type="duplicateValues" dxfId="292" priority="1259"/>
  </conditionalFormatting>
  <conditionalFormatting sqref="Z52">
    <cfRule type="duplicateValues" dxfId="291" priority="1258"/>
  </conditionalFormatting>
  <conditionalFormatting sqref="Z53">
    <cfRule type="duplicateValues" dxfId="290" priority="1257"/>
  </conditionalFormatting>
  <conditionalFormatting sqref="Z54">
    <cfRule type="duplicateValues" dxfId="289" priority="1256"/>
  </conditionalFormatting>
  <conditionalFormatting sqref="Z56">
    <cfRule type="duplicateValues" dxfId="288" priority="1255"/>
  </conditionalFormatting>
  <conditionalFormatting sqref="Z57">
    <cfRule type="duplicateValues" dxfId="287" priority="1254"/>
  </conditionalFormatting>
  <conditionalFormatting sqref="Z58">
    <cfRule type="duplicateValues" dxfId="286" priority="1253"/>
  </conditionalFormatting>
  <conditionalFormatting sqref="Z59">
    <cfRule type="duplicateValues" dxfId="285" priority="1252"/>
  </conditionalFormatting>
  <conditionalFormatting sqref="Z60">
    <cfRule type="duplicateValues" dxfId="284" priority="1251"/>
  </conditionalFormatting>
  <conditionalFormatting sqref="Z61">
    <cfRule type="duplicateValues" dxfId="283" priority="1250"/>
  </conditionalFormatting>
  <conditionalFormatting sqref="Z2">
    <cfRule type="duplicateValues" dxfId="282" priority="1306"/>
  </conditionalFormatting>
  <conditionalFormatting sqref="Z3">
    <cfRule type="duplicateValues" dxfId="281" priority="1307"/>
  </conditionalFormatting>
  <conditionalFormatting sqref="Z4">
    <cfRule type="duplicateValues" dxfId="280" priority="1308"/>
  </conditionalFormatting>
  <conditionalFormatting sqref="Z55">
    <cfRule type="duplicateValues" dxfId="279" priority="1148"/>
  </conditionalFormatting>
  <conditionalFormatting sqref="AB5">
    <cfRule type="duplicateValues" dxfId="278" priority="1093"/>
  </conditionalFormatting>
  <conditionalFormatting sqref="AB6">
    <cfRule type="duplicateValues" dxfId="277" priority="1092"/>
  </conditionalFormatting>
  <conditionalFormatting sqref="AB7">
    <cfRule type="duplicateValues" dxfId="276" priority="1091"/>
  </conditionalFormatting>
  <conditionalFormatting sqref="AB8">
    <cfRule type="duplicateValues" dxfId="275" priority="1090"/>
  </conditionalFormatting>
  <conditionalFormatting sqref="AB9">
    <cfRule type="duplicateValues" dxfId="274" priority="1089"/>
  </conditionalFormatting>
  <conditionalFormatting sqref="AB10">
    <cfRule type="duplicateValues" dxfId="273" priority="1088"/>
  </conditionalFormatting>
  <conditionalFormatting sqref="AB11">
    <cfRule type="duplicateValues" dxfId="272" priority="1087"/>
  </conditionalFormatting>
  <conditionalFormatting sqref="AB12">
    <cfRule type="duplicateValues" dxfId="271" priority="1086"/>
  </conditionalFormatting>
  <conditionalFormatting sqref="AB13">
    <cfRule type="duplicateValues" dxfId="270" priority="1085"/>
  </conditionalFormatting>
  <conditionalFormatting sqref="AB14">
    <cfRule type="duplicateValues" dxfId="269" priority="1084"/>
  </conditionalFormatting>
  <conditionalFormatting sqref="AB15">
    <cfRule type="duplicateValues" dxfId="268" priority="1083"/>
  </conditionalFormatting>
  <conditionalFormatting sqref="AB16">
    <cfRule type="duplicateValues" dxfId="267" priority="1082"/>
  </conditionalFormatting>
  <conditionalFormatting sqref="AB17">
    <cfRule type="duplicateValues" dxfId="266" priority="1081"/>
  </conditionalFormatting>
  <conditionalFormatting sqref="AB18">
    <cfRule type="duplicateValues" dxfId="265" priority="1080"/>
  </conditionalFormatting>
  <conditionalFormatting sqref="AB19">
    <cfRule type="duplicateValues" dxfId="264" priority="1079"/>
  </conditionalFormatting>
  <conditionalFormatting sqref="AB20">
    <cfRule type="duplicateValues" dxfId="263" priority="1078"/>
  </conditionalFormatting>
  <conditionalFormatting sqref="AB21">
    <cfRule type="duplicateValues" dxfId="262" priority="1077"/>
  </conditionalFormatting>
  <conditionalFormatting sqref="AB22">
    <cfRule type="duplicateValues" dxfId="261" priority="1076"/>
  </conditionalFormatting>
  <conditionalFormatting sqref="AB23">
    <cfRule type="duplicateValues" dxfId="260" priority="1075"/>
  </conditionalFormatting>
  <conditionalFormatting sqref="AB24">
    <cfRule type="duplicateValues" dxfId="259" priority="1074"/>
  </conditionalFormatting>
  <conditionalFormatting sqref="AB25">
    <cfRule type="duplicateValues" dxfId="258" priority="1073"/>
  </conditionalFormatting>
  <conditionalFormatting sqref="AB26">
    <cfRule type="duplicateValues" dxfId="257" priority="1072"/>
  </conditionalFormatting>
  <conditionalFormatting sqref="AB27">
    <cfRule type="duplicateValues" dxfId="256" priority="1071"/>
  </conditionalFormatting>
  <conditionalFormatting sqref="AB28">
    <cfRule type="duplicateValues" dxfId="255" priority="1070"/>
  </conditionalFormatting>
  <conditionalFormatting sqref="AB29">
    <cfRule type="duplicateValues" dxfId="254" priority="1069"/>
  </conditionalFormatting>
  <conditionalFormatting sqref="AB30">
    <cfRule type="duplicateValues" dxfId="253" priority="1068"/>
  </conditionalFormatting>
  <conditionalFormatting sqref="AB31">
    <cfRule type="duplicateValues" dxfId="252" priority="1067"/>
  </conditionalFormatting>
  <conditionalFormatting sqref="AB32">
    <cfRule type="duplicateValues" dxfId="251" priority="1066"/>
  </conditionalFormatting>
  <conditionalFormatting sqref="AB33">
    <cfRule type="duplicateValues" dxfId="250" priority="1065"/>
  </conditionalFormatting>
  <conditionalFormatting sqref="AB34">
    <cfRule type="duplicateValues" dxfId="249" priority="1064"/>
  </conditionalFormatting>
  <conditionalFormatting sqref="AB35">
    <cfRule type="duplicateValues" dxfId="248" priority="1063"/>
  </conditionalFormatting>
  <conditionalFormatting sqref="AB36">
    <cfRule type="duplicateValues" dxfId="247" priority="1062"/>
  </conditionalFormatting>
  <conditionalFormatting sqref="AB37">
    <cfRule type="duplicateValues" dxfId="246" priority="1061"/>
  </conditionalFormatting>
  <conditionalFormatting sqref="AB38">
    <cfRule type="duplicateValues" dxfId="245" priority="1060"/>
  </conditionalFormatting>
  <conditionalFormatting sqref="AB39">
    <cfRule type="duplicateValues" dxfId="244" priority="1059"/>
  </conditionalFormatting>
  <conditionalFormatting sqref="AB40">
    <cfRule type="duplicateValues" dxfId="243" priority="1058"/>
  </conditionalFormatting>
  <conditionalFormatting sqref="AB41">
    <cfRule type="duplicateValues" dxfId="242" priority="1057"/>
  </conditionalFormatting>
  <conditionalFormatting sqref="AB42">
    <cfRule type="duplicateValues" dxfId="241" priority="1056"/>
  </conditionalFormatting>
  <conditionalFormatting sqref="AB43">
    <cfRule type="duplicateValues" dxfId="240" priority="1055"/>
  </conditionalFormatting>
  <conditionalFormatting sqref="AB44">
    <cfRule type="duplicateValues" dxfId="239" priority="1054"/>
  </conditionalFormatting>
  <conditionalFormatting sqref="AB45">
    <cfRule type="duplicateValues" dxfId="238" priority="1053"/>
  </conditionalFormatting>
  <conditionalFormatting sqref="AB46">
    <cfRule type="duplicateValues" dxfId="237" priority="1052"/>
  </conditionalFormatting>
  <conditionalFormatting sqref="AB47">
    <cfRule type="duplicateValues" dxfId="236" priority="1051"/>
  </conditionalFormatting>
  <conditionalFormatting sqref="AB48">
    <cfRule type="duplicateValues" dxfId="235" priority="1050"/>
  </conditionalFormatting>
  <conditionalFormatting sqref="AB49">
    <cfRule type="duplicateValues" dxfId="234" priority="1049"/>
  </conditionalFormatting>
  <conditionalFormatting sqref="AB50">
    <cfRule type="duplicateValues" dxfId="233" priority="1048"/>
  </conditionalFormatting>
  <conditionalFormatting sqref="AB51">
    <cfRule type="duplicateValues" dxfId="232" priority="1047"/>
  </conditionalFormatting>
  <conditionalFormatting sqref="AB52">
    <cfRule type="duplicateValues" dxfId="231" priority="1046"/>
  </conditionalFormatting>
  <conditionalFormatting sqref="AB53">
    <cfRule type="duplicateValues" dxfId="230" priority="1045"/>
  </conditionalFormatting>
  <conditionalFormatting sqref="AB54">
    <cfRule type="duplicateValues" dxfId="229" priority="1044"/>
  </conditionalFormatting>
  <conditionalFormatting sqref="AB56">
    <cfRule type="duplicateValues" dxfId="228" priority="1043"/>
  </conditionalFormatting>
  <conditionalFormatting sqref="AB57">
    <cfRule type="duplicateValues" dxfId="227" priority="1042"/>
  </conditionalFormatting>
  <conditionalFormatting sqref="AB58">
    <cfRule type="duplicateValues" dxfId="226" priority="1041"/>
  </conditionalFormatting>
  <conditionalFormatting sqref="AB59">
    <cfRule type="duplicateValues" dxfId="225" priority="1040"/>
  </conditionalFormatting>
  <conditionalFormatting sqref="AB60">
    <cfRule type="duplicateValues" dxfId="224" priority="1039"/>
  </conditionalFormatting>
  <conditionalFormatting sqref="AB61">
    <cfRule type="duplicateValues" dxfId="223" priority="1038"/>
  </conditionalFormatting>
  <conditionalFormatting sqref="AB2">
    <cfRule type="duplicateValues" dxfId="222" priority="1094"/>
  </conditionalFormatting>
  <conditionalFormatting sqref="AB3">
    <cfRule type="duplicateValues" dxfId="221" priority="1095"/>
  </conditionalFormatting>
  <conditionalFormatting sqref="AB4">
    <cfRule type="duplicateValues" dxfId="220" priority="1096"/>
  </conditionalFormatting>
  <conditionalFormatting sqref="AB55">
    <cfRule type="duplicateValues" dxfId="219" priority="936"/>
  </conditionalFormatting>
  <conditionalFormatting sqref="AD5">
    <cfRule type="duplicateValues" dxfId="218" priority="669"/>
  </conditionalFormatting>
  <conditionalFormatting sqref="AD6">
    <cfRule type="duplicateValues" dxfId="217" priority="668"/>
  </conditionalFormatting>
  <conditionalFormatting sqref="AD7">
    <cfRule type="duplicateValues" dxfId="216" priority="667"/>
  </conditionalFormatting>
  <conditionalFormatting sqref="AD8">
    <cfRule type="duplicateValues" dxfId="215" priority="666"/>
  </conditionalFormatting>
  <conditionalFormatting sqref="AD9">
    <cfRule type="duplicateValues" dxfId="214" priority="665"/>
  </conditionalFormatting>
  <conditionalFormatting sqref="AD10">
    <cfRule type="duplicateValues" dxfId="213" priority="664"/>
  </conditionalFormatting>
  <conditionalFormatting sqref="AD11">
    <cfRule type="duplicateValues" dxfId="212" priority="663"/>
  </conditionalFormatting>
  <conditionalFormatting sqref="AD12">
    <cfRule type="duplicateValues" dxfId="211" priority="662"/>
  </conditionalFormatting>
  <conditionalFormatting sqref="AD13">
    <cfRule type="duplicateValues" dxfId="210" priority="661"/>
  </conditionalFormatting>
  <conditionalFormatting sqref="AD14">
    <cfRule type="duplicateValues" dxfId="209" priority="660"/>
  </conditionalFormatting>
  <conditionalFormatting sqref="AD15">
    <cfRule type="duplicateValues" dxfId="208" priority="659"/>
  </conditionalFormatting>
  <conditionalFormatting sqref="AD17">
    <cfRule type="duplicateValues" dxfId="207" priority="658"/>
  </conditionalFormatting>
  <conditionalFormatting sqref="AD18">
    <cfRule type="duplicateValues" dxfId="206" priority="657"/>
  </conditionalFormatting>
  <conditionalFormatting sqref="AD19">
    <cfRule type="duplicateValues" dxfId="205" priority="656"/>
  </conditionalFormatting>
  <conditionalFormatting sqref="AD20">
    <cfRule type="duplicateValues" dxfId="204" priority="655"/>
  </conditionalFormatting>
  <conditionalFormatting sqref="AD21">
    <cfRule type="duplicateValues" dxfId="203" priority="654"/>
  </conditionalFormatting>
  <conditionalFormatting sqref="AD22">
    <cfRule type="duplicateValues" dxfId="202" priority="653"/>
  </conditionalFormatting>
  <conditionalFormatting sqref="AD23">
    <cfRule type="duplicateValues" dxfId="201" priority="652"/>
  </conditionalFormatting>
  <conditionalFormatting sqref="AD24">
    <cfRule type="duplicateValues" dxfId="200" priority="651"/>
  </conditionalFormatting>
  <conditionalFormatting sqref="AD25">
    <cfRule type="duplicateValues" dxfId="199" priority="650"/>
  </conditionalFormatting>
  <conditionalFormatting sqref="AD26">
    <cfRule type="duplicateValues" dxfId="198" priority="649"/>
  </conditionalFormatting>
  <conditionalFormatting sqref="AD27">
    <cfRule type="duplicateValues" dxfId="197" priority="648"/>
  </conditionalFormatting>
  <conditionalFormatting sqref="AD29">
    <cfRule type="duplicateValues" dxfId="196" priority="647"/>
  </conditionalFormatting>
  <conditionalFormatting sqref="AD30">
    <cfRule type="duplicateValues" dxfId="195" priority="646"/>
  </conditionalFormatting>
  <conditionalFormatting sqref="AD31">
    <cfRule type="duplicateValues" dxfId="194" priority="645"/>
  </conditionalFormatting>
  <conditionalFormatting sqref="AD32">
    <cfRule type="duplicateValues" dxfId="193" priority="644"/>
  </conditionalFormatting>
  <conditionalFormatting sqref="AD33">
    <cfRule type="duplicateValues" dxfId="192" priority="643"/>
  </conditionalFormatting>
  <conditionalFormatting sqref="AD34">
    <cfRule type="duplicateValues" dxfId="191" priority="642"/>
  </conditionalFormatting>
  <conditionalFormatting sqref="AD35">
    <cfRule type="duplicateValues" dxfId="190" priority="641"/>
  </conditionalFormatting>
  <conditionalFormatting sqref="AD36">
    <cfRule type="duplicateValues" dxfId="189" priority="640"/>
  </conditionalFormatting>
  <conditionalFormatting sqref="AD37">
    <cfRule type="duplicateValues" dxfId="188" priority="639"/>
  </conditionalFormatting>
  <conditionalFormatting sqref="AD38">
    <cfRule type="duplicateValues" dxfId="187" priority="638"/>
  </conditionalFormatting>
  <conditionalFormatting sqref="AD39">
    <cfRule type="duplicateValues" dxfId="186" priority="637"/>
  </conditionalFormatting>
  <conditionalFormatting sqref="AD40">
    <cfRule type="duplicateValues" dxfId="185" priority="636"/>
  </conditionalFormatting>
  <conditionalFormatting sqref="AD41">
    <cfRule type="duplicateValues" dxfId="184" priority="635"/>
  </conditionalFormatting>
  <conditionalFormatting sqref="AD42">
    <cfRule type="duplicateValues" dxfId="183" priority="634"/>
  </conditionalFormatting>
  <conditionalFormatting sqref="AD43">
    <cfRule type="duplicateValues" dxfId="182" priority="633"/>
  </conditionalFormatting>
  <conditionalFormatting sqref="AD44">
    <cfRule type="duplicateValues" dxfId="181" priority="632"/>
  </conditionalFormatting>
  <conditionalFormatting sqref="AD45">
    <cfRule type="duplicateValues" dxfId="180" priority="631"/>
  </conditionalFormatting>
  <conditionalFormatting sqref="AD46">
    <cfRule type="duplicateValues" dxfId="179" priority="630"/>
  </conditionalFormatting>
  <conditionalFormatting sqref="AD47">
    <cfRule type="duplicateValues" dxfId="178" priority="629"/>
  </conditionalFormatting>
  <conditionalFormatting sqref="AD48">
    <cfRule type="duplicateValues" dxfId="177" priority="628"/>
  </conditionalFormatting>
  <conditionalFormatting sqref="AD49">
    <cfRule type="duplicateValues" dxfId="176" priority="627"/>
  </conditionalFormatting>
  <conditionalFormatting sqref="AD50">
    <cfRule type="duplicateValues" dxfId="175" priority="626"/>
  </conditionalFormatting>
  <conditionalFormatting sqref="AD51">
    <cfRule type="duplicateValues" dxfId="174" priority="625"/>
  </conditionalFormatting>
  <conditionalFormatting sqref="AD52">
    <cfRule type="duplicateValues" dxfId="173" priority="624"/>
  </conditionalFormatting>
  <conditionalFormatting sqref="AD53">
    <cfRule type="duplicateValues" dxfId="172" priority="623"/>
  </conditionalFormatting>
  <conditionalFormatting sqref="AD54">
    <cfRule type="duplicateValues" dxfId="171" priority="622"/>
  </conditionalFormatting>
  <conditionalFormatting sqref="AD55">
    <cfRule type="duplicateValues" dxfId="170" priority="621"/>
  </conditionalFormatting>
  <conditionalFormatting sqref="AD56">
    <cfRule type="duplicateValues" dxfId="169" priority="620"/>
  </conditionalFormatting>
  <conditionalFormatting sqref="AD57">
    <cfRule type="duplicateValues" dxfId="168" priority="619"/>
  </conditionalFormatting>
  <conditionalFormatting sqref="AD58">
    <cfRule type="duplicateValues" dxfId="167" priority="618"/>
  </conditionalFormatting>
  <conditionalFormatting sqref="AD59">
    <cfRule type="duplicateValues" dxfId="166" priority="617"/>
  </conditionalFormatting>
  <conditionalFormatting sqref="AD60">
    <cfRule type="duplicateValues" dxfId="165" priority="616"/>
  </conditionalFormatting>
  <conditionalFormatting sqref="AD61">
    <cfRule type="duplicateValues" dxfId="164" priority="615"/>
  </conditionalFormatting>
  <conditionalFormatting sqref="AD2">
    <cfRule type="duplicateValues" dxfId="163" priority="670"/>
  </conditionalFormatting>
  <conditionalFormatting sqref="AD3">
    <cfRule type="duplicateValues" dxfId="162" priority="671"/>
  </conditionalFormatting>
  <conditionalFormatting sqref="AD4">
    <cfRule type="duplicateValues" dxfId="161" priority="672"/>
  </conditionalFormatting>
  <conditionalFormatting sqref="AD16">
    <cfRule type="duplicateValues" dxfId="160" priority="511"/>
  </conditionalFormatting>
  <conditionalFormatting sqref="AD28">
    <cfRule type="duplicateValues" dxfId="159" priority="510"/>
  </conditionalFormatting>
  <conditionalFormatting sqref="AF5">
    <cfRule type="duplicateValues" dxfId="158" priority="457"/>
  </conditionalFormatting>
  <conditionalFormatting sqref="AF6">
    <cfRule type="duplicateValues" dxfId="157" priority="456"/>
  </conditionalFormatting>
  <conditionalFormatting sqref="AF7">
    <cfRule type="duplicateValues" dxfId="156" priority="455"/>
  </conditionalFormatting>
  <conditionalFormatting sqref="AF8">
    <cfRule type="duplicateValues" dxfId="155" priority="454"/>
  </conditionalFormatting>
  <conditionalFormatting sqref="AF9">
    <cfRule type="duplicateValues" dxfId="154" priority="453"/>
  </conditionalFormatting>
  <conditionalFormatting sqref="AF10">
    <cfRule type="duplicateValues" dxfId="153" priority="452"/>
  </conditionalFormatting>
  <conditionalFormatting sqref="AF11">
    <cfRule type="duplicateValues" dxfId="152" priority="451"/>
  </conditionalFormatting>
  <conditionalFormatting sqref="AF12">
    <cfRule type="duplicateValues" dxfId="151" priority="450"/>
  </conditionalFormatting>
  <conditionalFormatting sqref="AF13">
    <cfRule type="duplicateValues" dxfId="150" priority="449"/>
  </conditionalFormatting>
  <conditionalFormatting sqref="AF14">
    <cfRule type="duplicateValues" dxfId="149" priority="448"/>
  </conditionalFormatting>
  <conditionalFormatting sqref="AF15">
    <cfRule type="duplicateValues" dxfId="148" priority="447"/>
  </conditionalFormatting>
  <conditionalFormatting sqref="AF17">
    <cfRule type="duplicateValues" dxfId="147" priority="446"/>
  </conditionalFormatting>
  <conditionalFormatting sqref="AF18">
    <cfRule type="duplicateValues" dxfId="146" priority="445"/>
  </conditionalFormatting>
  <conditionalFormatting sqref="AF19">
    <cfRule type="duplicateValues" dxfId="145" priority="444"/>
  </conditionalFormatting>
  <conditionalFormatting sqref="AF20">
    <cfRule type="duplicateValues" dxfId="144" priority="443"/>
  </conditionalFormatting>
  <conditionalFormatting sqref="AF21">
    <cfRule type="duplicateValues" dxfId="143" priority="442"/>
  </conditionalFormatting>
  <conditionalFormatting sqref="AF22">
    <cfRule type="duplicateValues" dxfId="142" priority="441"/>
  </conditionalFormatting>
  <conditionalFormatting sqref="AF23">
    <cfRule type="duplicateValues" dxfId="141" priority="440"/>
  </conditionalFormatting>
  <conditionalFormatting sqref="AF24">
    <cfRule type="duplicateValues" dxfId="140" priority="439"/>
  </conditionalFormatting>
  <conditionalFormatting sqref="AF25">
    <cfRule type="duplicateValues" dxfId="139" priority="438"/>
  </conditionalFormatting>
  <conditionalFormatting sqref="AF26">
    <cfRule type="duplicateValues" dxfId="138" priority="437"/>
  </conditionalFormatting>
  <conditionalFormatting sqref="AF27">
    <cfRule type="duplicateValues" dxfId="137" priority="436"/>
  </conditionalFormatting>
  <conditionalFormatting sqref="AF29">
    <cfRule type="duplicateValues" dxfId="136" priority="435"/>
  </conditionalFormatting>
  <conditionalFormatting sqref="AF30">
    <cfRule type="duplicateValues" dxfId="135" priority="434"/>
  </conditionalFormatting>
  <conditionalFormatting sqref="AF31">
    <cfRule type="duplicateValues" dxfId="134" priority="433"/>
  </conditionalFormatting>
  <conditionalFormatting sqref="AF32">
    <cfRule type="duplicateValues" dxfId="133" priority="432"/>
  </conditionalFormatting>
  <conditionalFormatting sqref="AF33">
    <cfRule type="duplicateValues" dxfId="132" priority="431"/>
  </conditionalFormatting>
  <conditionalFormatting sqref="AF34">
    <cfRule type="duplicateValues" dxfId="131" priority="430"/>
  </conditionalFormatting>
  <conditionalFormatting sqref="AF35">
    <cfRule type="duplicateValues" dxfId="130" priority="429"/>
  </conditionalFormatting>
  <conditionalFormatting sqref="AF36">
    <cfRule type="duplicateValues" dxfId="129" priority="428"/>
  </conditionalFormatting>
  <conditionalFormatting sqref="AF37">
    <cfRule type="duplicateValues" dxfId="128" priority="427"/>
  </conditionalFormatting>
  <conditionalFormatting sqref="AF38">
    <cfRule type="duplicateValues" dxfId="127" priority="426"/>
  </conditionalFormatting>
  <conditionalFormatting sqref="AF39">
    <cfRule type="duplicateValues" dxfId="126" priority="425"/>
  </conditionalFormatting>
  <conditionalFormatting sqref="AF40">
    <cfRule type="duplicateValues" dxfId="125" priority="424"/>
  </conditionalFormatting>
  <conditionalFormatting sqref="AF41">
    <cfRule type="duplicateValues" dxfId="124" priority="423"/>
  </conditionalFormatting>
  <conditionalFormatting sqref="AF42">
    <cfRule type="duplicateValues" dxfId="123" priority="422"/>
  </conditionalFormatting>
  <conditionalFormatting sqref="AF43">
    <cfRule type="duplicateValues" dxfId="122" priority="421"/>
  </conditionalFormatting>
  <conditionalFormatting sqref="AF44">
    <cfRule type="duplicateValues" dxfId="121" priority="420"/>
  </conditionalFormatting>
  <conditionalFormatting sqref="AF45">
    <cfRule type="duplicateValues" dxfId="120" priority="419"/>
  </conditionalFormatting>
  <conditionalFormatting sqref="AF46">
    <cfRule type="duplicateValues" dxfId="119" priority="418"/>
  </conditionalFormatting>
  <conditionalFormatting sqref="AF47">
    <cfRule type="duplicateValues" dxfId="118" priority="417"/>
  </conditionalFormatting>
  <conditionalFormatting sqref="AF48">
    <cfRule type="duplicateValues" dxfId="117" priority="416"/>
  </conditionalFormatting>
  <conditionalFormatting sqref="AF49">
    <cfRule type="duplicateValues" dxfId="116" priority="415"/>
  </conditionalFormatting>
  <conditionalFormatting sqref="AF50">
    <cfRule type="duplicateValues" dxfId="115" priority="414"/>
  </conditionalFormatting>
  <conditionalFormatting sqref="AF51">
    <cfRule type="duplicateValues" dxfId="114" priority="413"/>
  </conditionalFormatting>
  <conditionalFormatting sqref="AF52">
    <cfRule type="duplicateValues" dxfId="113" priority="412"/>
  </conditionalFormatting>
  <conditionalFormatting sqref="AF53">
    <cfRule type="duplicateValues" dxfId="112" priority="411"/>
  </conditionalFormatting>
  <conditionalFormatting sqref="AF54">
    <cfRule type="duplicateValues" dxfId="111" priority="410"/>
  </conditionalFormatting>
  <conditionalFormatting sqref="AF55">
    <cfRule type="duplicateValues" dxfId="110" priority="409"/>
  </conditionalFormatting>
  <conditionalFormatting sqref="AF56">
    <cfRule type="duplicateValues" dxfId="109" priority="408"/>
  </conditionalFormatting>
  <conditionalFormatting sqref="AF57">
    <cfRule type="duplicateValues" dxfId="108" priority="407"/>
  </conditionalFormatting>
  <conditionalFormatting sqref="AF58">
    <cfRule type="duplicateValues" dxfId="107" priority="406"/>
  </conditionalFormatting>
  <conditionalFormatting sqref="AF59">
    <cfRule type="duplicateValues" dxfId="106" priority="405"/>
  </conditionalFormatting>
  <conditionalFormatting sqref="AF60">
    <cfRule type="duplicateValues" dxfId="105" priority="404"/>
  </conditionalFormatting>
  <conditionalFormatting sqref="AF61">
    <cfRule type="duplicateValues" dxfId="104" priority="403"/>
  </conditionalFormatting>
  <conditionalFormatting sqref="AF2">
    <cfRule type="duplicateValues" dxfId="103" priority="458"/>
  </conditionalFormatting>
  <conditionalFormatting sqref="AF3">
    <cfRule type="duplicateValues" dxfId="102" priority="459"/>
  </conditionalFormatting>
  <conditionalFormatting sqref="AF4">
    <cfRule type="duplicateValues" dxfId="101" priority="460"/>
  </conditionalFormatting>
  <conditionalFormatting sqref="AF16">
    <cfRule type="duplicateValues" dxfId="100" priority="299"/>
  </conditionalFormatting>
  <conditionalFormatting sqref="AF28">
    <cfRule type="duplicateValues" dxfId="99" priority="298"/>
  </conditionalFormatting>
  <conditionalFormatting sqref="AH5">
    <cfRule type="duplicateValues" dxfId="98" priority="245"/>
  </conditionalFormatting>
  <conditionalFormatting sqref="AH6">
    <cfRule type="duplicateValues" dxfId="97" priority="244"/>
  </conditionalFormatting>
  <conditionalFormatting sqref="AH7">
    <cfRule type="duplicateValues" dxfId="96" priority="243"/>
  </conditionalFormatting>
  <conditionalFormatting sqref="AH8">
    <cfRule type="duplicateValues" dxfId="95" priority="242"/>
  </conditionalFormatting>
  <conditionalFormatting sqref="AH9">
    <cfRule type="duplicateValues" dxfId="94" priority="241"/>
  </conditionalFormatting>
  <conditionalFormatting sqref="AH10">
    <cfRule type="duplicateValues" dxfId="93" priority="240"/>
  </conditionalFormatting>
  <conditionalFormatting sqref="AH11">
    <cfRule type="duplicateValues" dxfId="92" priority="239"/>
  </conditionalFormatting>
  <conditionalFormatting sqref="AH12">
    <cfRule type="duplicateValues" dxfId="91" priority="238"/>
  </conditionalFormatting>
  <conditionalFormatting sqref="AH13">
    <cfRule type="duplicateValues" dxfId="90" priority="237"/>
  </conditionalFormatting>
  <conditionalFormatting sqref="AH14">
    <cfRule type="duplicateValues" dxfId="89" priority="236"/>
  </conditionalFormatting>
  <conditionalFormatting sqref="AH15">
    <cfRule type="duplicateValues" dxfId="88" priority="235"/>
  </conditionalFormatting>
  <conditionalFormatting sqref="AH17">
    <cfRule type="duplicateValues" dxfId="87" priority="234"/>
  </conditionalFormatting>
  <conditionalFormatting sqref="AH18">
    <cfRule type="duplicateValues" dxfId="86" priority="233"/>
  </conditionalFormatting>
  <conditionalFormatting sqref="AH19">
    <cfRule type="duplicateValues" dxfId="85" priority="232"/>
  </conditionalFormatting>
  <conditionalFormatting sqref="AH20">
    <cfRule type="duplicateValues" dxfId="84" priority="231"/>
  </conditionalFormatting>
  <conditionalFormatting sqref="AH21">
    <cfRule type="duplicateValues" dxfId="83" priority="230"/>
  </conditionalFormatting>
  <conditionalFormatting sqref="AH22">
    <cfRule type="duplicateValues" dxfId="82" priority="229"/>
  </conditionalFormatting>
  <conditionalFormatting sqref="AH23">
    <cfRule type="duplicateValues" dxfId="81" priority="228"/>
  </conditionalFormatting>
  <conditionalFormatting sqref="AH24">
    <cfRule type="duplicateValues" dxfId="80" priority="227"/>
  </conditionalFormatting>
  <conditionalFormatting sqref="AH25">
    <cfRule type="duplicateValues" dxfId="79" priority="226"/>
  </conditionalFormatting>
  <conditionalFormatting sqref="AH26">
    <cfRule type="duplicateValues" dxfId="78" priority="225"/>
  </conditionalFormatting>
  <conditionalFormatting sqref="AH27">
    <cfRule type="duplicateValues" dxfId="77" priority="224"/>
  </conditionalFormatting>
  <conditionalFormatting sqref="AH29">
    <cfRule type="duplicateValues" dxfId="76" priority="223"/>
  </conditionalFormatting>
  <conditionalFormatting sqref="AH30">
    <cfRule type="duplicateValues" dxfId="75" priority="222"/>
  </conditionalFormatting>
  <conditionalFormatting sqref="AH31">
    <cfRule type="duplicateValues" dxfId="74" priority="221"/>
  </conditionalFormatting>
  <conditionalFormatting sqref="AH32">
    <cfRule type="duplicateValues" dxfId="73" priority="220"/>
  </conditionalFormatting>
  <conditionalFormatting sqref="AH33">
    <cfRule type="duplicateValues" dxfId="72" priority="219"/>
  </conditionalFormatting>
  <conditionalFormatting sqref="AH34">
    <cfRule type="duplicateValues" dxfId="71" priority="218"/>
  </conditionalFormatting>
  <conditionalFormatting sqref="AH35">
    <cfRule type="duplicateValues" dxfId="70" priority="217"/>
  </conditionalFormatting>
  <conditionalFormatting sqref="AH36">
    <cfRule type="duplicateValues" dxfId="69" priority="216"/>
  </conditionalFormatting>
  <conditionalFormatting sqref="AH37">
    <cfRule type="duplicateValues" dxfId="68" priority="215"/>
  </conditionalFormatting>
  <conditionalFormatting sqref="AH38">
    <cfRule type="duplicateValues" dxfId="67" priority="214"/>
  </conditionalFormatting>
  <conditionalFormatting sqref="AH39">
    <cfRule type="duplicateValues" dxfId="66" priority="213"/>
  </conditionalFormatting>
  <conditionalFormatting sqref="AH40">
    <cfRule type="duplicateValues" dxfId="65" priority="212"/>
  </conditionalFormatting>
  <conditionalFormatting sqref="AH41">
    <cfRule type="duplicateValues" dxfId="64" priority="211"/>
  </conditionalFormatting>
  <conditionalFormatting sqref="AH42">
    <cfRule type="duplicateValues" dxfId="63" priority="210"/>
  </conditionalFormatting>
  <conditionalFormatting sqref="AH43">
    <cfRule type="duplicateValues" dxfId="62" priority="209"/>
  </conditionalFormatting>
  <conditionalFormatting sqref="AH44">
    <cfRule type="duplicateValues" dxfId="61" priority="208"/>
  </conditionalFormatting>
  <conditionalFormatting sqref="AH45">
    <cfRule type="duplicateValues" dxfId="60" priority="207"/>
  </conditionalFormatting>
  <conditionalFormatting sqref="AH46">
    <cfRule type="duplicateValues" dxfId="59" priority="206"/>
  </conditionalFormatting>
  <conditionalFormatting sqref="AH47">
    <cfRule type="duplicateValues" dxfId="58" priority="205"/>
  </conditionalFormatting>
  <conditionalFormatting sqref="AH48">
    <cfRule type="duplicateValues" dxfId="57" priority="204"/>
  </conditionalFormatting>
  <conditionalFormatting sqref="AH49">
    <cfRule type="duplicateValues" dxfId="56" priority="203"/>
  </conditionalFormatting>
  <conditionalFormatting sqref="AH50">
    <cfRule type="duplicateValues" dxfId="55" priority="202"/>
  </conditionalFormatting>
  <conditionalFormatting sqref="AH51">
    <cfRule type="duplicateValues" dxfId="54" priority="201"/>
  </conditionalFormatting>
  <conditionalFormatting sqref="AH52">
    <cfRule type="duplicateValues" dxfId="53" priority="200"/>
  </conditionalFormatting>
  <conditionalFormatting sqref="AH53">
    <cfRule type="duplicateValues" dxfId="52" priority="199"/>
  </conditionalFormatting>
  <conditionalFormatting sqref="AH54">
    <cfRule type="duplicateValues" dxfId="51" priority="198"/>
  </conditionalFormatting>
  <conditionalFormatting sqref="AH55">
    <cfRule type="duplicateValues" dxfId="50" priority="197"/>
  </conditionalFormatting>
  <conditionalFormatting sqref="AH56">
    <cfRule type="duplicateValues" dxfId="49" priority="196"/>
  </conditionalFormatting>
  <conditionalFormatting sqref="AH57">
    <cfRule type="duplicateValues" dxfId="48" priority="195"/>
  </conditionalFormatting>
  <conditionalFormatting sqref="AH58">
    <cfRule type="duplicateValues" dxfId="47" priority="194"/>
  </conditionalFormatting>
  <conditionalFormatting sqref="AH59">
    <cfRule type="duplicateValues" dxfId="46" priority="193"/>
  </conditionalFormatting>
  <conditionalFormatting sqref="AH60">
    <cfRule type="duplicateValues" dxfId="45" priority="192"/>
  </conditionalFormatting>
  <conditionalFormatting sqref="AH61">
    <cfRule type="duplicateValues" dxfId="44" priority="191"/>
  </conditionalFormatting>
  <conditionalFormatting sqref="AH2">
    <cfRule type="duplicateValues" dxfId="43" priority="246"/>
  </conditionalFormatting>
  <conditionalFormatting sqref="AH3">
    <cfRule type="duplicateValues" dxfId="42" priority="247"/>
  </conditionalFormatting>
  <conditionalFormatting sqref="AH4">
    <cfRule type="duplicateValues" dxfId="41" priority="248"/>
  </conditionalFormatting>
  <conditionalFormatting sqref="AH16">
    <cfRule type="duplicateValues" dxfId="40" priority="87"/>
  </conditionalFormatting>
  <conditionalFormatting sqref="AH28">
    <cfRule type="duplicateValues" dxfId="39" priority="86"/>
  </conditionalFormatting>
  <conditionalFormatting sqref="G3 A3 D3:E3 I3 K3 M3 Q3 S3 U3 W3 Y3 AA3 AC3 AE3 AG3 AI3:XFD3 A6 A9 A12 A15 A18 A21 A24 A27 A30 A33 A36 A39 A42 A45 A48 A51 A54 A57 A60">
    <cfRule type="duplicateValues" dxfId="38" priority="3314"/>
  </conditionalFormatting>
  <conditionalFormatting sqref="G4 A4 D4:E4 I4 K4 M4 O4 Q4 S4 W4 Y4 AA4 AC4 AE4 AG4 AI4:XFD4 A7 A10 A13 A16 A19 A22 A25 A28 A31 A34 A37 A40 A43 A46 A49 A52 A55 A58 A61">
    <cfRule type="duplicateValues" dxfId="37" priority="3350"/>
  </conditionalFormatting>
  <conditionalFormatting sqref="I2 A2 D2:E2 K2 M2 O2 Q2 S2 U2 W2 Y2 AA2 AC2 AE2 AG2 AI2:XFD2 G2 A5 A8 A11 A14 A17 A20 A23 A26 A29 A32 A35 A38 A41 A44 A47 A50 A53 A56 A59">
    <cfRule type="duplicateValues" dxfId="36" priority="3351"/>
  </conditionalFormatting>
  <conditionalFormatting sqref="U4">
    <cfRule type="duplicateValues" dxfId="35" priority="36"/>
  </conditionalFormatting>
  <conditionalFormatting sqref="AG6">
    <cfRule type="duplicateValues" dxfId="34" priority="35"/>
  </conditionalFormatting>
  <conditionalFormatting sqref="G8">
    <cfRule type="duplicateValues" dxfId="33" priority="34"/>
  </conditionalFormatting>
  <conditionalFormatting sqref="G12">
    <cfRule type="duplicateValues" dxfId="32" priority="33"/>
  </conditionalFormatting>
  <conditionalFormatting sqref="U12">
    <cfRule type="duplicateValues" dxfId="31" priority="32"/>
  </conditionalFormatting>
  <conditionalFormatting sqref="Y12">
    <cfRule type="duplicateValues" dxfId="30" priority="31"/>
  </conditionalFormatting>
  <conditionalFormatting sqref="Y13">
    <cfRule type="duplicateValues" dxfId="29" priority="30"/>
  </conditionalFormatting>
  <conditionalFormatting sqref="G14">
    <cfRule type="duplicateValues" dxfId="28" priority="29"/>
  </conditionalFormatting>
  <conditionalFormatting sqref="AG15">
    <cfRule type="duplicateValues" dxfId="27" priority="28"/>
  </conditionalFormatting>
  <conditionalFormatting sqref="AA16">
    <cfRule type="duplicateValues" dxfId="26" priority="27"/>
  </conditionalFormatting>
  <conditionalFormatting sqref="U17">
    <cfRule type="duplicateValues" dxfId="25" priority="26"/>
  </conditionalFormatting>
  <conditionalFormatting sqref="S18">
    <cfRule type="duplicateValues" dxfId="24" priority="25"/>
  </conditionalFormatting>
  <conditionalFormatting sqref="AA18">
    <cfRule type="duplicateValues" dxfId="23" priority="24"/>
  </conditionalFormatting>
  <conditionalFormatting sqref="O19">
    <cfRule type="duplicateValues" dxfId="22" priority="23"/>
  </conditionalFormatting>
  <conditionalFormatting sqref="O20">
    <cfRule type="duplicateValues" dxfId="21" priority="22"/>
  </conditionalFormatting>
  <conditionalFormatting sqref="W20">
    <cfRule type="duplicateValues" dxfId="20" priority="21"/>
  </conditionalFormatting>
  <conditionalFormatting sqref="Y21">
    <cfRule type="duplicateValues" dxfId="19" priority="20"/>
  </conditionalFormatting>
  <conditionalFormatting sqref="K22">
    <cfRule type="duplicateValues" dxfId="18" priority="19"/>
  </conditionalFormatting>
  <conditionalFormatting sqref="S22">
    <cfRule type="duplicateValues" dxfId="17" priority="18"/>
  </conditionalFormatting>
  <conditionalFormatting sqref="AG23">
    <cfRule type="duplicateValues" dxfId="16" priority="17"/>
  </conditionalFormatting>
  <conditionalFormatting sqref="I27">
    <cfRule type="duplicateValues" dxfId="15" priority="16"/>
  </conditionalFormatting>
  <conditionalFormatting sqref="Y31">
    <cfRule type="duplicateValues" dxfId="14" priority="15"/>
  </conditionalFormatting>
  <conditionalFormatting sqref="G33">
    <cfRule type="duplicateValues" dxfId="13" priority="14"/>
  </conditionalFormatting>
  <conditionalFormatting sqref="I35">
    <cfRule type="duplicateValues" dxfId="12" priority="13"/>
  </conditionalFormatting>
  <conditionalFormatting sqref="U43">
    <cfRule type="duplicateValues" dxfId="11" priority="12"/>
  </conditionalFormatting>
  <conditionalFormatting sqref="S46">
    <cfRule type="duplicateValues" dxfId="10" priority="11"/>
  </conditionalFormatting>
  <conditionalFormatting sqref="I51">
    <cfRule type="duplicateValues" dxfId="9" priority="10"/>
  </conditionalFormatting>
  <conditionalFormatting sqref="W60">
    <cfRule type="duplicateValues" dxfId="8" priority="9"/>
  </conditionalFormatting>
  <conditionalFormatting sqref="M40">
    <cfRule type="duplicateValues" dxfId="7" priority="8"/>
  </conditionalFormatting>
  <conditionalFormatting sqref="AA40">
    <cfRule type="duplicateValues" dxfId="6" priority="7"/>
  </conditionalFormatting>
  <conditionalFormatting sqref="W61">
    <cfRule type="duplicateValues" dxfId="5" priority="6"/>
  </conditionalFormatting>
  <conditionalFormatting sqref="AG61">
    <cfRule type="duplicateValues" dxfId="4" priority="5"/>
  </conditionalFormatting>
  <conditionalFormatting sqref="I18">
    <cfRule type="duplicateValues" dxfId="3" priority="4"/>
  </conditionalFormatting>
  <conditionalFormatting sqref="M18">
    <cfRule type="duplicateValues" dxfId="2" priority="3"/>
  </conditionalFormatting>
  <conditionalFormatting sqref="O3">
    <cfRule type="duplicateValues" dxfId="1" priority="2"/>
  </conditionalFormatting>
  <conditionalFormatting sqref="AA61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CC00"/>
  </sheetPr>
  <dimension ref="A1:N86"/>
  <sheetViews>
    <sheetView showGridLines="0" workbookViewId="0">
      <pane ySplit="1" topLeftCell="A3" activePane="bottomLeft" state="frozen"/>
      <selection pane="bottomLeft" activeCell="D15" sqref="D15"/>
    </sheetView>
  </sheetViews>
  <sheetFormatPr defaultColWidth="41.42578125" defaultRowHeight="12" x14ac:dyDescent="0.2"/>
  <cols>
    <col min="1" max="1" width="4.42578125" style="1" bestFit="1" customWidth="1"/>
    <col min="2" max="2" width="5.5703125" style="1" bestFit="1" customWidth="1"/>
    <col min="3" max="3" width="2.5703125" style="1" customWidth="1"/>
    <col min="4" max="4" width="24.42578125" style="1" customWidth="1"/>
    <col min="5" max="6" width="8" style="1" customWidth="1"/>
    <col min="7" max="7" width="5" style="1" bestFit="1" customWidth="1"/>
    <col min="8" max="8" width="1.7109375" style="1" customWidth="1"/>
    <col min="9" max="9" width="23.42578125" style="1" customWidth="1"/>
    <col min="10" max="10" width="8" style="1" customWidth="1"/>
    <col min="11" max="11" width="7.42578125" style="1" customWidth="1"/>
    <col min="12" max="12" width="5" style="1" bestFit="1" customWidth="1"/>
    <col min="13" max="14" width="2.28515625" style="1" customWidth="1"/>
    <col min="15" max="15" width="1.42578125" style="1" customWidth="1"/>
    <col min="16" max="16384" width="41.42578125" style="1"/>
  </cols>
  <sheetData>
    <row r="1" spans="1:14" ht="12.75" thickBot="1" x14ac:dyDescent="0.25">
      <c r="A1" s="2">
        <f>SUM(E3:E86,J3:J72)</f>
        <v>900</v>
      </c>
      <c r="B1" s="3">
        <f>SUM(A1)/15</f>
        <v>60</v>
      </c>
      <c r="C1" s="4"/>
      <c r="D1" s="4"/>
      <c r="E1" s="5"/>
      <c r="F1" s="5"/>
      <c r="G1" s="5"/>
      <c r="H1" s="4"/>
      <c r="I1" s="4"/>
      <c r="J1" s="4"/>
      <c r="K1" s="6"/>
      <c r="L1" s="4"/>
      <c r="M1" s="4"/>
      <c r="N1" s="4"/>
    </row>
    <row r="2" spans="1:14" s="13" customFormat="1" ht="24.75" thickBot="1" x14ac:dyDescent="0.3">
      <c r="A2" s="7"/>
      <c r="B2" s="7"/>
      <c r="C2" s="8"/>
      <c r="D2" s="9" t="s">
        <v>1</v>
      </c>
      <c r="E2" s="10" t="s">
        <v>2</v>
      </c>
      <c r="F2" s="78" t="s">
        <v>3</v>
      </c>
      <c r="G2" s="12" t="s">
        <v>4</v>
      </c>
      <c r="H2" s="8"/>
      <c r="I2" s="9" t="s">
        <v>1</v>
      </c>
      <c r="J2" s="10" t="s">
        <v>2</v>
      </c>
      <c r="K2" s="11" t="s">
        <v>3</v>
      </c>
      <c r="L2" s="12" t="s">
        <v>4</v>
      </c>
      <c r="M2" s="8"/>
      <c r="N2" s="8"/>
    </row>
    <row r="3" spans="1:14" x14ac:dyDescent="0.2">
      <c r="A3" s="14"/>
      <c r="B3" s="15"/>
      <c r="C3" s="4"/>
      <c r="D3" s="80" t="s">
        <v>45</v>
      </c>
      <c r="E3" s="81">
        <f>COUNTIF(SELECTIONS!$E$1:$AH$61,D3)</f>
        <v>0</v>
      </c>
      <c r="F3" s="82">
        <f>IFERROR(E3/$B$1,"")</f>
        <v>0</v>
      </c>
      <c r="G3" s="83" t="s">
        <v>5</v>
      </c>
      <c r="H3" s="4"/>
      <c r="I3" s="19" t="s">
        <v>107</v>
      </c>
      <c r="J3" s="20">
        <f>COUNTIF(SELECTIONS!$E$1:$AH$61,I3)</f>
        <v>1</v>
      </c>
      <c r="K3" s="21">
        <f t="shared" ref="K3:K72" si="0">IFERROR(J3/$B$1,"")</f>
        <v>1.6666666666666666E-2</v>
      </c>
      <c r="L3" s="22" t="s">
        <v>6</v>
      </c>
      <c r="M3" s="4"/>
      <c r="N3" s="4"/>
    </row>
    <row r="4" spans="1:14" x14ac:dyDescent="0.2">
      <c r="A4" s="14"/>
      <c r="B4" s="15"/>
      <c r="C4" s="4"/>
      <c r="D4" s="23" t="s">
        <v>58</v>
      </c>
      <c r="E4" s="24">
        <f>COUNTIF(SELECTIONS!$E$1:$AH$61,D4)</f>
        <v>11</v>
      </c>
      <c r="F4" s="79">
        <f t="shared" ref="F4:F86" si="1">IFERROR(E4/$B$1,"")</f>
        <v>0.18333333333333332</v>
      </c>
      <c r="G4" s="26" t="s">
        <v>5</v>
      </c>
      <c r="H4" s="4"/>
      <c r="I4" s="27" t="s">
        <v>129</v>
      </c>
      <c r="J4" s="28">
        <f>COUNTIF(SELECTIONS!$E$1:$AH$61,I4)</f>
        <v>0</v>
      </c>
      <c r="K4" s="29">
        <f t="shared" si="0"/>
        <v>0</v>
      </c>
      <c r="L4" s="30" t="s">
        <v>6</v>
      </c>
      <c r="M4" s="4"/>
      <c r="N4" s="4"/>
    </row>
    <row r="5" spans="1:14" x14ac:dyDescent="0.2">
      <c r="A5" s="14"/>
      <c r="B5" s="15"/>
      <c r="C5" s="4"/>
      <c r="D5" s="23" t="s">
        <v>90</v>
      </c>
      <c r="E5" s="24">
        <f>COUNTIF(SELECTIONS!$E$1:$AH$61,D5)</f>
        <v>13</v>
      </c>
      <c r="F5" s="79">
        <f t="shared" si="1"/>
        <v>0.21666666666666667</v>
      </c>
      <c r="G5" s="26" t="s">
        <v>5</v>
      </c>
      <c r="H5" s="4"/>
      <c r="I5" s="27" t="s">
        <v>130</v>
      </c>
      <c r="J5" s="28">
        <f>COUNTIF(SELECTIONS!$E$1:$AH$61,I5)</f>
        <v>11</v>
      </c>
      <c r="K5" s="29">
        <f t="shared" si="0"/>
        <v>0.18333333333333332</v>
      </c>
      <c r="L5" s="30" t="s">
        <v>6</v>
      </c>
      <c r="M5" s="4"/>
      <c r="N5" s="4"/>
    </row>
    <row r="6" spans="1:14" x14ac:dyDescent="0.2">
      <c r="A6" s="14"/>
      <c r="B6" s="15"/>
      <c r="C6" s="4"/>
      <c r="D6" s="23" t="s">
        <v>30</v>
      </c>
      <c r="E6" s="24">
        <f>COUNTIF(SELECTIONS!$E$1:$AH$61,D6)</f>
        <v>7</v>
      </c>
      <c r="F6" s="79">
        <f t="shared" si="1"/>
        <v>0.11666666666666667</v>
      </c>
      <c r="G6" s="26" t="s">
        <v>5</v>
      </c>
      <c r="H6" s="4"/>
      <c r="I6" s="27" t="s">
        <v>105</v>
      </c>
      <c r="J6" s="28">
        <f>COUNTIF(SELECTIONS!$E$1:$AH$61,I6)</f>
        <v>4</v>
      </c>
      <c r="K6" s="29">
        <f t="shared" si="0"/>
        <v>6.6666666666666666E-2</v>
      </c>
      <c r="L6" s="30" t="s">
        <v>6</v>
      </c>
      <c r="M6" s="4"/>
      <c r="N6" s="4"/>
    </row>
    <row r="7" spans="1:14" x14ac:dyDescent="0.2">
      <c r="A7" s="14"/>
      <c r="B7" s="15"/>
      <c r="C7" s="4"/>
      <c r="D7" s="23" t="s">
        <v>32</v>
      </c>
      <c r="E7" s="24">
        <f>COUNTIF(SELECTIONS!$E$1:$AH$61,D7)</f>
        <v>6</v>
      </c>
      <c r="F7" s="79">
        <f t="shared" si="1"/>
        <v>0.1</v>
      </c>
      <c r="G7" s="26" t="s">
        <v>5</v>
      </c>
      <c r="H7" s="4"/>
      <c r="I7" s="27" t="s">
        <v>131</v>
      </c>
      <c r="J7" s="28">
        <f>COUNTIF(SELECTIONS!$E$1:$AH$61,I7)</f>
        <v>0</v>
      </c>
      <c r="K7" s="29">
        <f t="shared" si="0"/>
        <v>0</v>
      </c>
      <c r="L7" s="30" t="s">
        <v>6</v>
      </c>
      <c r="M7" s="4"/>
      <c r="N7" s="4"/>
    </row>
    <row r="8" spans="1:14" x14ac:dyDescent="0.2">
      <c r="A8" s="14"/>
      <c r="B8" s="15"/>
      <c r="C8" s="4"/>
      <c r="D8" s="23" t="s">
        <v>34</v>
      </c>
      <c r="E8" s="24">
        <f>COUNTIF(SELECTIONS!$E$1:$AH$61,D8)</f>
        <v>22</v>
      </c>
      <c r="F8" s="79">
        <f t="shared" si="1"/>
        <v>0.36666666666666664</v>
      </c>
      <c r="G8" s="26" t="s">
        <v>5</v>
      </c>
      <c r="H8" s="4"/>
      <c r="I8" s="27" t="s">
        <v>132</v>
      </c>
      <c r="J8" s="28">
        <f>COUNTIF(SELECTIONS!$E$1:$AH$61,I8)</f>
        <v>0</v>
      </c>
      <c r="K8" s="29">
        <f t="shared" si="0"/>
        <v>0</v>
      </c>
      <c r="L8" s="30" t="s">
        <v>6</v>
      </c>
      <c r="M8" s="4"/>
      <c r="N8" s="4"/>
    </row>
    <row r="9" spans="1:14" x14ac:dyDescent="0.2">
      <c r="A9" s="14"/>
      <c r="B9" s="15"/>
      <c r="C9" s="4"/>
      <c r="D9" s="23" t="s">
        <v>35</v>
      </c>
      <c r="E9" s="24">
        <f>COUNTIF(SELECTIONS!$E$1:$AH$61,D9)</f>
        <v>22</v>
      </c>
      <c r="F9" s="79">
        <f t="shared" si="1"/>
        <v>0.36666666666666664</v>
      </c>
      <c r="G9" s="26" t="s">
        <v>5</v>
      </c>
      <c r="H9" s="4"/>
      <c r="I9" s="27" t="s">
        <v>133</v>
      </c>
      <c r="J9" s="28">
        <f>COUNTIF(SELECTIONS!$E$1:$AH$61,I9)</f>
        <v>3</v>
      </c>
      <c r="K9" s="29">
        <f t="shared" si="0"/>
        <v>0.05</v>
      </c>
      <c r="L9" s="30" t="s">
        <v>6</v>
      </c>
      <c r="M9" s="4"/>
      <c r="N9" s="4"/>
    </row>
    <row r="10" spans="1:14" x14ac:dyDescent="0.2">
      <c r="A10" s="14"/>
      <c r="B10" s="15"/>
      <c r="C10" s="4"/>
      <c r="D10" s="23" t="s">
        <v>37</v>
      </c>
      <c r="E10" s="24">
        <f>COUNTIF(SELECTIONS!$E$1:$AH$61,D10)</f>
        <v>27</v>
      </c>
      <c r="F10" s="79">
        <f t="shared" si="1"/>
        <v>0.45</v>
      </c>
      <c r="G10" s="26" t="s">
        <v>5</v>
      </c>
      <c r="H10" s="4"/>
      <c r="I10" s="27" t="s">
        <v>93</v>
      </c>
      <c r="J10" s="28">
        <f>COUNTIF(SELECTIONS!$E$1:$AH$61,I10)</f>
        <v>0</v>
      </c>
      <c r="K10" s="29">
        <f t="shared" si="0"/>
        <v>0</v>
      </c>
      <c r="L10" s="30" t="s">
        <v>6</v>
      </c>
      <c r="M10" s="4"/>
      <c r="N10" s="4"/>
    </row>
    <row r="11" spans="1:14" x14ac:dyDescent="0.2">
      <c r="A11" s="14"/>
      <c r="B11" s="15"/>
      <c r="C11" s="4"/>
      <c r="D11" s="23" t="s">
        <v>51</v>
      </c>
      <c r="E11" s="24">
        <f>COUNTIF(SELECTIONS!$E$1:$AH$61,D11)</f>
        <v>3</v>
      </c>
      <c r="F11" s="79">
        <f t="shared" si="1"/>
        <v>0.05</v>
      </c>
      <c r="G11" s="26" t="s">
        <v>5</v>
      </c>
      <c r="H11" s="4"/>
      <c r="I11" s="27" t="s">
        <v>134</v>
      </c>
      <c r="J11" s="28">
        <f>COUNTIF(SELECTIONS!$E$1:$AH$61,I11)</f>
        <v>11</v>
      </c>
      <c r="K11" s="29">
        <f t="shared" si="0"/>
        <v>0.18333333333333332</v>
      </c>
      <c r="L11" s="30" t="s">
        <v>6</v>
      </c>
      <c r="M11" s="4"/>
      <c r="N11" s="4"/>
    </row>
    <row r="12" spans="1:14" x14ac:dyDescent="0.2">
      <c r="A12" s="14"/>
      <c r="B12" s="15"/>
      <c r="C12" s="4"/>
      <c r="D12" s="23" t="s">
        <v>42</v>
      </c>
      <c r="E12" s="24">
        <f>COUNTIF(SELECTIONS!$E$1:$AH$61,D12)</f>
        <v>18</v>
      </c>
      <c r="F12" s="79">
        <f t="shared" si="1"/>
        <v>0.3</v>
      </c>
      <c r="G12" s="26" t="s">
        <v>5</v>
      </c>
      <c r="H12" s="4"/>
      <c r="I12" s="27" t="s">
        <v>47</v>
      </c>
      <c r="J12" s="28">
        <f>COUNTIF(SELECTIONS!$E$1:$AH$61,I12)</f>
        <v>0</v>
      </c>
      <c r="K12" s="29">
        <f t="shared" si="0"/>
        <v>0</v>
      </c>
      <c r="L12" s="30" t="s">
        <v>6</v>
      </c>
      <c r="M12" s="4"/>
      <c r="N12" s="4"/>
    </row>
    <row r="13" spans="1:14" x14ac:dyDescent="0.2">
      <c r="A13" s="14"/>
      <c r="B13" s="15"/>
      <c r="C13" s="4"/>
      <c r="D13" s="23" t="s">
        <v>91</v>
      </c>
      <c r="E13" s="24">
        <f>COUNTIF(SELECTIONS!$E$1:$AH$61,D13)</f>
        <v>41</v>
      </c>
      <c r="F13" s="79">
        <f t="shared" si="1"/>
        <v>0.68333333333333335</v>
      </c>
      <c r="G13" s="26" t="s">
        <v>5</v>
      </c>
      <c r="H13" s="4"/>
      <c r="I13" s="27" t="s">
        <v>135</v>
      </c>
      <c r="J13" s="28">
        <f>COUNTIF(SELECTIONS!$E$1:$AH$61,I13)</f>
        <v>9</v>
      </c>
      <c r="K13" s="29">
        <f t="shared" si="0"/>
        <v>0.15</v>
      </c>
      <c r="L13" s="30" t="s">
        <v>6</v>
      </c>
      <c r="M13" s="4"/>
      <c r="N13" s="4"/>
    </row>
    <row r="14" spans="1:14" x14ac:dyDescent="0.2">
      <c r="A14" s="14"/>
      <c r="B14" s="15"/>
      <c r="C14" s="4"/>
      <c r="D14" s="23" t="s">
        <v>88</v>
      </c>
      <c r="E14" s="24">
        <f>COUNTIF(SELECTIONS!$E$1:$AH$61,D14)</f>
        <v>3</v>
      </c>
      <c r="F14" s="79">
        <f t="shared" si="1"/>
        <v>0.05</v>
      </c>
      <c r="G14" s="26" t="s">
        <v>5</v>
      </c>
      <c r="H14" s="4"/>
      <c r="I14" s="27" t="s">
        <v>136</v>
      </c>
      <c r="J14" s="28">
        <f>COUNTIF(SELECTIONS!$E$1:$AH$61,I14)</f>
        <v>0</v>
      </c>
      <c r="K14" s="29">
        <f t="shared" si="0"/>
        <v>0</v>
      </c>
      <c r="L14" s="30" t="s">
        <v>6</v>
      </c>
      <c r="M14" s="4"/>
      <c r="N14" s="4"/>
    </row>
    <row r="15" spans="1:14" x14ac:dyDescent="0.2">
      <c r="A15" s="14"/>
      <c r="B15" s="15"/>
      <c r="C15" s="4"/>
      <c r="D15" s="23" t="s">
        <v>111</v>
      </c>
      <c r="E15" s="24">
        <f>COUNTIF(SELECTIONS!$E$1:$AH$61,D15)</f>
        <v>2</v>
      </c>
      <c r="F15" s="79">
        <f t="shared" si="1"/>
        <v>3.3333333333333333E-2</v>
      </c>
      <c r="G15" s="26" t="s">
        <v>5</v>
      </c>
      <c r="H15" s="4"/>
      <c r="I15" s="27" t="s">
        <v>108</v>
      </c>
      <c r="J15" s="28">
        <f>COUNTIF(SELECTIONS!$E$1:$AH$61,I15)</f>
        <v>0</v>
      </c>
      <c r="K15" s="29">
        <f t="shared" si="0"/>
        <v>0</v>
      </c>
      <c r="L15" s="30" t="s">
        <v>6</v>
      </c>
      <c r="M15" s="4"/>
      <c r="N15" s="4"/>
    </row>
    <row r="16" spans="1:14" ht="12.75" thickBot="1" x14ac:dyDescent="0.25">
      <c r="A16" s="14"/>
      <c r="B16" s="15"/>
      <c r="C16" s="4"/>
      <c r="D16" s="31" t="s">
        <v>56</v>
      </c>
      <c r="E16" s="32">
        <f>COUNTIF(SELECTIONS!$E$1:$AH$61,D16)</f>
        <v>5</v>
      </c>
      <c r="F16" s="84">
        <f t="shared" si="1"/>
        <v>8.3333333333333329E-2</v>
      </c>
      <c r="G16" s="34" t="s">
        <v>5</v>
      </c>
      <c r="H16" s="4"/>
      <c r="I16" s="27" t="s">
        <v>137</v>
      </c>
      <c r="J16" s="28">
        <f>COUNTIF(SELECTIONS!$E$1:$AH$61,I16)</f>
        <v>2</v>
      </c>
      <c r="K16" s="29">
        <f t="shared" si="0"/>
        <v>3.3333333333333333E-2</v>
      </c>
      <c r="L16" s="30" t="s">
        <v>6</v>
      </c>
      <c r="M16" s="4"/>
      <c r="N16" s="4"/>
    </row>
    <row r="17" spans="1:14" x14ac:dyDescent="0.2">
      <c r="A17" s="14"/>
      <c r="B17" s="15"/>
      <c r="C17" s="4"/>
      <c r="D17" s="35" t="s">
        <v>69</v>
      </c>
      <c r="E17" s="36">
        <f>COUNTIF(SELECTIONS!$E$1:$AH$61,D17)</f>
        <v>1</v>
      </c>
      <c r="F17" s="37">
        <f t="shared" ref="F17" si="2">IFERROR(E17/$B$1,"")</f>
        <v>1.6666666666666666E-2</v>
      </c>
      <c r="G17" s="30" t="s">
        <v>7</v>
      </c>
      <c r="H17" s="4"/>
      <c r="I17" s="27" t="s">
        <v>68</v>
      </c>
      <c r="J17" s="28">
        <f>COUNTIF(SELECTIONS!$E$1:$AH$61,I17)</f>
        <v>22</v>
      </c>
      <c r="K17" s="29">
        <f t="shared" si="0"/>
        <v>0.36666666666666664</v>
      </c>
      <c r="L17" s="30" t="s">
        <v>6</v>
      </c>
      <c r="M17" s="4"/>
      <c r="N17" s="4"/>
    </row>
    <row r="18" spans="1:14" x14ac:dyDescent="0.2">
      <c r="A18" s="4"/>
      <c r="B18" s="4"/>
      <c r="C18" s="4"/>
      <c r="D18" s="35" t="s">
        <v>44</v>
      </c>
      <c r="E18" s="36">
        <f>COUNTIF(SELECTIONS!$E$1:$AH$61,D18)</f>
        <v>0</v>
      </c>
      <c r="F18" s="37">
        <f t="shared" ref="F18:F22" si="3">IFERROR(E18/$B$1,"")</f>
        <v>0</v>
      </c>
      <c r="G18" s="30" t="s">
        <v>7</v>
      </c>
      <c r="H18" s="4"/>
      <c r="I18" s="27" t="s">
        <v>138</v>
      </c>
      <c r="J18" s="28">
        <f>COUNTIF(SELECTIONS!$E$1:$AH$61,I18)</f>
        <v>21</v>
      </c>
      <c r="K18" s="29">
        <f t="shared" ref="K18:K20" si="4">IFERROR(J18/$B$1,"")</f>
        <v>0.35</v>
      </c>
      <c r="L18" s="30" t="s">
        <v>6</v>
      </c>
      <c r="M18" s="4"/>
      <c r="N18" s="4"/>
    </row>
    <row r="19" spans="1:14" x14ac:dyDescent="0.2">
      <c r="A19" s="4"/>
      <c r="B19" s="4"/>
      <c r="C19" s="4"/>
      <c r="D19" s="35" t="s">
        <v>66</v>
      </c>
      <c r="E19" s="36">
        <f>COUNTIF(SELECTIONS!$E$1:$AH$61,D19)</f>
        <v>4</v>
      </c>
      <c r="F19" s="37">
        <f t="shared" si="3"/>
        <v>6.6666666666666666E-2</v>
      </c>
      <c r="G19" s="30" t="s">
        <v>7</v>
      </c>
      <c r="H19" s="4"/>
      <c r="I19" s="27" t="s">
        <v>94</v>
      </c>
      <c r="J19" s="28">
        <f>COUNTIF(SELECTIONS!$E$1:$AH$61,I19)</f>
        <v>7</v>
      </c>
      <c r="K19" s="29">
        <f t="shared" si="4"/>
        <v>0.11666666666666667</v>
      </c>
      <c r="L19" s="30" t="s">
        <v>6</v>
      </c>
      <c r="M19" s="4"/>
      <c r="N19" s="4"/>
    </row>
    <row r="20" spans="1:14" x14ac:dyDescent="0.2">
      <c r="A20" s="4"/>
      <c r="B20" s="4"/>
      <c r="C20" s="4"/>
      <c r="D20" s="35" t="s">
        <v>71</v>
      </c>
      <c r="E20" s="36">
        <f>COUNTIF(SELECTIONS!$E$1:$AH$61,D20)</f>
        <v>0</v>
      </c>
      <c r="F20" s="37">
        <f t="shared" si="3"/>
        <v>0</v>
      </c>
      <c r="G20" s="30" t="s">
        <v>7</v>
      </c>
      <c r="H20" s="4"/>
      <c r="I20" s="27" t="s">
        <v>64</v>
      </c>
      <c r="J20" s="28">
        <f>COUNTIF(SELECTIONS!$E$1:$AH$61,I20)</f>
        <v>0</v>
      </c>
      <c r="K20" s="29">
        <f t="shared" si="4"/>
        <v>0</v>
      </c>
      <c r="L20" s="30" t="s">
        <v>6</v>
      </c>
      <c r="M20" s="4"/>
      <c r="N20" s="4"/>
    </row>
    <row r="21" spans="1:14" x14ac:dyDescent="0.2">
      <c r="A21" s="4"/>
      <c r="B21" s="4"/>
      <c r="C21" s="4"/>
      <c r="D21" s="35" t="s">
        <v>29</v>
      </c>
      <c r="E21" s="36">
        <f>COUNTIF(SELECTIONS!$E$1:$AH$61,D21)</f>
        <v>0</v>
      </c>
      <c r="F21" s="37">
        <f t="shared" si="3"/>
        <v>0</v>
      </c>
      <c r="G21" s="30" t="s">
        <v>7</v>
      </c>
      <c r="H21" s="4"/>
      <c r="I21" s="27" t="s">
        <v>97</v>
      </c>
      <c r="J21" s="28">
        <f>COUNTIF(SELECTIONS!$E$1:$AH$61,I21)</f>
        <v>13</v>
      </c>
      <c r="K21" s="29">
        <f t="shared" si="0"/>
        <v>0.21666666666666667</v>
      </c>
      <c r="L21" s="30" t="s">
        <v>6</v>
      </c>
      <c r="M21" s="4"/>
      <c r="N21" s="4"/>
    </row>
    <row r="22" spans="1:14" x14ac:dyDescent="0.2">
      <c r="A22" s="4"/>
      <c r="B22" s="4"/>
      <c r="C22" s="4"/>
      <c r="D22" s="35" t="s">
        <v>78</v>
      </c>
      <c r="E22" s="36">
        <f>COUNTIF(SELECTIONS!$E$1:$AH$61,D22)</f>
        <v>14</v>
      </c>
      <c r="F22" s="37">
        <f t="shared" si="3"/>
        <v>0.23333333333333334</v>
      </c>
      <c r="G22" s="30" t="s">
        <v>7</v>
      </c>
      <c r="H22" s="4"/>
      <c r="I22" s="27" t="s">
        <v>139</v>
      </c>
      <c r="J22" s="28">
        <f>COUNTIF(SELECTIONS!$E$1:$AH$61,I22)</f>
        <v>2</v>
      </c>
      <c r="K22" s="29">
        <f t="shared" si="0"/>
        <v>3.3333333333333333E-2</v>
      </c>
      <c r="L22" s="30" t="s">
        <v>6</v>
      </c>
      <c r="M22" s="4"/>
      <c r="N22" s="4"/>
    </row>
    <row r="23" spans="1:14" x14ac:dyDescent="0.2">
      <c r="A23" s="4"/>
      <c r="B23" s="4"/>
      <c r="C23" s="4"/>
      <c r="D23" s="35" t="s">
        <v>85</v>
      </c>
      <c r="E23" s="36">
        <f>COUNTIF(SELECTIONS!$E$1:$AH$61,D23)</f>
        <v>9</v>
      </c>
      <c r="F23" s="37">
        <f t="shared" si="1"/>
        <v>0.15</v>
      </c>
      <c r="G23" s="30" t="s">
        <v>7</v>
      </c>
      <c r="H23" s="4"/>
      <c r="I23" s="27" t="s">
        <v>140</v>
      </c>
      <c r="J23" s="28">
        <f>COUNTIF(SELECTIONS!$E$1:$AH$61,I23)</f>
        <v>1</v>
      </c>
      <c r="K23" s="29">
        <f t="shared" si="0"/>
        <v>1.6666666666666666E-2</v>
      </c>
      <c r="L23" s="30" t="s">
        <v>6</v>
      </c>
      <c r="M23" s="4"/>
      <c r="N23" s="4"/>
    </row>
    <row r="24" spans="1:14" x14ac:dyDescent="0.2">
      <c r="A24" s="4"/>
      <c r="B24" s="4"/>
      <c r="C24" s="4"/>
      <c r="D24" s="35" t="s">
        <v>59</v>
      </c>
      <c r="E24" s="36">
        <f>COUNTIF(SELECTIONS!$E$1:$AH$61,D24)</f>
        <v>1</v>
      </c>
      <c r="F24" s="37">
        <f t="shared" si="1"/>
        <v>1.6666666666666666E-2</v>
      </c>
      <c r="G24" s="30" t="s">
        <v>7</v>
      </c>
      <c r="H24" s="4"/>
      <c r="I24" s="27" t="s">
        <v>141</v>
      </c>
      <c r="J24" s="28">
        <f>COUNTIF(SELECTIONS!$E$1:$AH$61,I24)</f>
        <v>1</v>
      </c>
      <c r="K24" s="29">
        <f t="shared" si="0"/>
        <v>1.6666666666666666E-2</v>
      </c>
      <c r="L24" s="30" t="s">
        <v>6</v>
      </c>
      <c r="M24" s="4"/>
      <c r="N24" s="4"/>
    </row>
    <row r="25" spans="1:14" x14ac:dyDescent="0.2">
      <c r="A25" s="4"/>
      <c r="B25" s="4"/>
      <c r="C25" s="4"/>
      <c r="D25" s="35" t="s">
        <v>112</v>
      </c>
      <c r="E25" s="36">
        <f>COUNTIF(SELECTIONS!$E$1:$AH$61,D25)</f>
        <v>0</v>
      </c>
      <c r="F25" s="37">
        <f t="shared" si="1"/>
        <v>0</v>
      </c>
      <c r="G25" s="30" t="s">
        <v>7</v>
      </c>
      <c r="H25" s="4"/>
      <c r="I25" s="27" t="s">
        <v>142</v>
      </c>
      <c r="J25" s="28">
        <f>COUNTIF(SELECTIONS!$E$1:$AH$61,I25)</f>
        <v>2</v>
      </c>
      <c r="K25" s="29">
        <f t="shared" si="0"/>
        <v>3.3333333333333333E-2</v>
      </c>
      <c r="L25" s="30" t="s">
        <v>6</v>
      </c>
      <c r="M25" s="4"/>
      <c r="N25" s="4"/>
    </row>
    <row r="26" spans="1:14" x14ac:dyDescent="0.2">
      <c r="A26" s="4"/>
      <c r="B26" s="4"/>
      <c r="C26" s="4"/>
      <c r="D26" s="35" t="s">
        <v>87</v>
      </c>
      <c r="E26" s="36">
        <f>COUNTIF(SELECTIONS!$E$1:$AH$61,D26)</f>
        <v>0</v>
      </c>
      <c r="F26" s="37">
        <f t="shared" si="1"/>
        <v>0</v>
      </c>
      <c r="G26" s="30" t="s">
        <v>7</v>
      </c>
      <c r="H26" s="4"/>
      <c r="I26" s="27" t="s">
        <v>143</v>
      </c>
      <c r="J26" s="28">
        <f>COUNTIF(SELECTIONS!$E$1:$AH$61,I26)</f>
        <v>3</v>
      </c>
      <c r="K26" s="29">
        <f t="shared" si="0"/>
        <v>0.05</v>
      </c>
      <c r="L26" s="30" t="s">
        <v>6</v>
      </c>
      <c r="M26" s="4"/>
      <c r="N26" s="4"/>
    </row>
    <row r="27" spans="1:14" x14ac:dyDescent="0.2">
      <c r="A27" s="4"/>
      <c r="B27" s="4"/>
      <c r="C27" s="4"/>
      <c r="D27" s="35" t="s">
        <v>33</v>
      </c>
      <c r="E27" s="36">
        <f>COUNTIF(SELECTIONS!$E$1:$AH$61,D27)</f>
        <v>2</v>
      </c>
      <c r="F27" s="37">
        <f t="shared" si="1"/>
        <v>3.3333333333333333E-2</v>
      </c>
      <c r="G27" s="30" t="s">
        <v>7</v>
      </c>
      <c r="H27" s="4"/>
      <c r="I27" s="27" t="s">
        <v>99</v>
      </c>
      <c r="J27" s="28">
        <f>COUNTIF(SELECTIONS!$E$1:$AH$61,I27)</f>
        <v>0</v>
      </c>
      <c r="K27" s="29">
        <f t="shared" si="0"/>
        <v>0</v>
      </c>
      <c r="L27" s="30" t="s">
        <v>6</v>
      </c>
      <c r="M27" s="4"/>
      <c r="N27" s="4"/>
    </row>
    <row r="28" spans="1:14" x14ac:dyDescent="0.2">
      <c r="A28" s="4"/>
      <c r="B28" s="4"/>
      <c r="C28" s="4"/>
      <c r="D28" s="35" t="s">
        <v>79</v>
      </c>
      <c r="E28" s="36">
        <f>COUNTIF(SELECTIONS!$E$1:$AH$61,D28)</f>
        <v>1</v>
      </c>
      <c r="F28" s="37">
        <f t="shared" si="1"/>
        <v>1.6666666666666666E-2</v>
      </c>
      <c r="G28" s="30" t="s">
        <v>7</v>
      </c>
      <c r="H28" s="4"/>
      <c r="I28" s="27" t="s">
        <v>144</v>
      </c>
      <c r="J28" s="28">
        <f>COUNTIF(SELECTIONS!$E$1:$AH$61,I28)</f>
        <v>0</v>
      </c>
      <c r="K28" s="29">
        <f t="shared" si="0"/>
        <v>0</v>
      </c>
      <c r="L28" s="30" t="s">
        <v>6</v>
      </c>
      <c r="M28" s="4"/>
      <c r="N28" s="4"/>
    </row>
    <row r="29" spans="1:14" x14ac:dyDescent="0.2">
      <c r="A29" s="4"/>
      <c r="B29" s="4"/>
      <c r="C29" s="4"/>
      <c r="D29" s="35" t="s">
        <v>74</v>
      </c>
      <c r="E29" s="36">
        <f>COUNTIF(SELECTIONS!$E$1:$AH$61,D29)</f>
        <v>23</v>
      </c>
      <c r="F29" s="37">
        <f t="shared" si="1"/>
        <v>0.38333333333333336</v>
      </c>
      <c r="G29" s="30" t="s">
        <v>7</v>
      </c>
      <c r="H29" s="4"/>
      <c r="I29" s="27" t="s">
        <v>145</v>
      </c>
      <c r="J29" s="28">
        <f>COUNTIF(SELECTIONS!$E$1:$AH$61,I29)</f>
        <v>7</v>
      </c>
      <c r="K29" s="29">
        <f t="shared" si="0"/>
        <v>0.11666666666666667</v>
      </c>
      <c r="L29" s="30" t="s">
        <v>6</v>
      </c>
      <c r="M29" s="4"/>
      <c r="N29" s="4"/>
    </row>
    <row r="30" spans="1:14" x14ac:dyDescent="0.2">
      <c r="A30" s="4"/>
      <c r="B30" s="4"/>
      <c r="C30" s="4"/>
      <c r="D30" s="35" t="s">
        <v>36</v>
      </c>
      <c r="E30" s="36">
        <f>COUNTIF(SELECTIONS!$E$1:$AH$61,D30)</f>
        <v>0</v>
      </c>
      <c r="F30" s="37">
        <f t="shared" si="1"/>
        <v>0</v>
      </c>
      <c r="G30" s="30" t="s">
        <v>7</v>
      </c>
      <c r="H30" s="4"/>
      <c r="I30" s="27" t="s">
        <v>146</v>
      </c>
      <c r="J30" s="28">
        <f>COUNTIF(SELECTIONS!$E$1:$AH$61,I30)</f>
        <v>7</v>
      </c>
      <c r="K30" s="29">
        <f t="shared" si="0"/>
        <v>0.11666666666666667</v>
      </c>
      <c r="L30" s="30" t="s">
        <v>6</v>
      </c>
      <c r="M30" s="4"/>
      <c r="N30" s="4"/>
    </row>
    <row r="31" spans="1:14" x14ac:dyDescent="0.2">
      <c r="A31" s="4"/>
      <c r="B31" s="4"/>
      <c r="C31" s="4"/>
      <c r="D31" s="35" t="s">
        <v>60</v>
      </c>
      <c r="E31" s="36">
        <f>COUNTIF(SELECTIONS!$E$1:$AH$61,D31)</f>
        <v>2</v>
      </c>
      <c r="F31" s="37">
        <f t="shared" si="1"/>
        <v>3.3333333333333333E-2</v>
      </c>
      <c r="G31" s="30" t="s">
        <v>7</v>
      </c>
      <c r="H31" s="4"/>
      <c r="I31" s="27" t="s">
        <v>147</v>
      </c>
      <c r="J31" s="28">
        <f>COUNTIF(SELECTIONS!$E$1:$AH$61,I31)</f>
        <v>44</v>
      </c>
      <c r="K31" s="29">
        <f t="shared" ref="K31" si="5">IFERROR(J31/$B$1,"")</f>
        <v>0.73333333333333328</v>
      </c>
      <c r="L31" s="30" t="s">
        <v>6</v>
      </c>
      <c r="M31" s="4"/>
      <c r="N31" s="4"/>
    </row>
    <row r="32" spans="1:14" x14ac:dyDescent="0.2">
      <c r="A32" s="4"/>
      <c r="B32" s="4"/>
      <c r="C32" s="4"/>
      <c r="D32" s="27" t="s">
        <v>48</v>
      </c>
      <c r="E32" s="28">
        <f>COUNTIF(SELECTIONS!$E$1:$AH$61,D32)</f>
        <v>1</v>
      </c>
      <c r="F32" s="39">
        <f t="shared" si="1"/>
        <v>1.6666666666666666E-2</v>
      </c>
      <c r="G32" s="30" t="s">
        <v>7</v>
      </c>
      <c r="H32" s="4"/>
      <c r="I32" s="27" t="s">
        <v>82</v>
      </c>
      <c r="J32" s="28">
        <f>COUNTIF(SELECTIONS!$E$1:$AH$61,I32)</f>
        <v>1</v>
      </c>
      <c r="K32" s="29">
        <f t="shared" si="0"/>
        <v>1.6666666666666666E-2</v>
      </c>
      <c r="L32" s="30" t="s">
        <v>6</v>
      </c>
      <c r="M32" s="4"/>
      <c r="N32" s="4"/>
    </row>
    <row r="33" spans="1:14" x14ac:dyDescent="0.2">
      <c r="A33" s="4"/>
      <c r="B33" s="4"/>
      <c r="C33" s="4"/>
      <c r="D33" s="27" t="s">
        <v>62</v>
      </c>
      <c r="E33" s="28">
        <f>COUNTIF(SELECTIONS!$E$1:$AH$61,D33)</f>
        <v>0</v>
      </c>
      <c r="F33" s="39">
        <f t="shared" si="1"/>
        <v>0</v>
      </c>
      <c r="G33" s="30" t="s">
        <v>7</v>
      </c>
      <c r="H33" s="4"/>
      <c r="I33" s="27" t="s">
        <v>110</v>
      </c>
      <c r="J33" s="28">
        <f>COUNTIF(SELECTIONS!$E$1:$AH$61,I33)</f>
        <v>0</v>
      </c>
      <c r="K33" s="29">
        <f t="shared" si="0"/>
        <v>0</v>
      </c>
      <c r="L33" s="30" t="s">
        <v>6</v>
      </c>
      <c r="M33" s="4"/>
      <c r="N33" s="4"/>
    </row>
    <row r="34" spans="1:14" x14ac:dyDescent="0.2">
      <c r="A34" s="4"/>
      <c r="B34" s="4"/>
      <c r="C34" s="4"/>
      <c r="D34" s="27" t="s">
        <v>49</v>
      </c>
      <c r="E34" s="28">
        <f>COUNTIF(SELECTIONS!$E$1:$AH$61,D34)</f>
        <v>0</v>
      </c>
      <c r="F34" s="39">
        <f t="shared" si="1"/>
        <v>0</v>
      </c>
      <c r="G34" s="30" t="s">
        <v>7</v>
      </c>
      <c r="H34" s="4"/>
      <c r="I34" s="27" t="s">
        <v>148</v>
      </c>
      <c r="J34" s="28">
        <f>COUNTIF(SELECTIONS!$E$1:$AH$61,I34)</f>
        <v>2</v>
      </c>
      <c r="K34" s="29">
        <f t="shared" si="0"/>
        <v>3.3333333333333333E-2</v>
      </c>
      <c r="L34" s="30" t="s">
        <v>6</v>
      </c>
      <c r="M34" s="4"/>
      <c r="N34" s="4"/>
    </row>
    <row r="35" spans="1:14" x14ac:dyDescent="0.2">
      <c r="A35" s="4"/>
      <c r="B35" s="4"/>
      <c r="C35" s="4"/>
      <c r="D35" s="27" t="s">
        <v>83</v>
      </c>
      <c r="E35" s="28">
        <f>COUNTIF(SELECTIONS!$E$1:$AH$61,D35)</f>
        <v>24</v>
      </c>
      <c r="F35" s="39">
        <f t="shared" si="1"/>
        <v>0.4</v>
      </c>
      <c r="G35" s="30" t="s">
        <v>7</v>
      </c>
      <c r="H35" s="4"/>
      <c r="I35" s="27" t="s">
        <v>104</v>
      </c>
      <c r="J35" s="28">
        <f>COUNTIF(SELECTIONS!$E$1:$AH$61,I35)</f>
        <v>4</v>
      </c>
      <c r="K35" s="29">
        <f t="shared" si="0"/>
        <v>6.6666666666666666E-2</v>
      </c>
      <c r="L35" s="30" t="s">
        <v>6</v>
      </c>
      <c r="M35" s="4"/>
      <c r="N35" s="4"/>
    </row>
    <row r="36" spans="1:14" x14ac:dyDescent="0.2">
      <c r="A36" s="4"/>
      <c r="B36" s="4"/>
      <c r="C36" s="4"/>
      <c r="D36" s="27" t="s">
        <v>92</v>
      </c>
      <c r="E36" s="28">
        <f>COUNTIF(SELECTIONS!$E$1:$AH$61,D36)</f>
        <v>0</v>
      </c>
      <c r="F36" s="39">
        <f t="shared" si="1"/>
        <v>0</v>
      </c>
      <c r="G36" s="30" t="s">
        <v>7</v>
      </c>
      <c r="H36" s="4"/>
      <c r="I36" s="35" t="s">
        <v>149</v>
      </c>
      <c r="J36" s="36">
        <f>COUNTIF(SELECTIONS!$E$1:$AH$61,I36)</f>
        <v>0</v>
      </c>
      <c r="K36" s="99">
        <f t="shared" si="0"/>
        <v>0</v>
      </c>
      <c r="L36" s="38" t="s">
        <v>6</v>
      </c>
      <c r="M36" s="4"/>
      <c r="N36" s="4"/>
    </row>
    <row r="37" spans="1:14" ht="12.75" thickBot="1" x14ac:dyDescent="0.25">
      <c r="A37" s="4"/>
      <c r="B37" s="4"/>
      <c r="C37" s="4"/>
      <c r="D37" s="27" t="s">
        <v>96</v>
      </c>
      <c r="E37" s="28">
        <f>COUNTIF(SELECTIONS!$E$1:$AH$61,D37)</f>
        <v>19</v>
      </c>
      <c r="F37" s="39">
        <f t="shared" si="1"/>
        <v>0.31666666666666665</v>
      </c>
      <c r="G37" s="30" t="s">
        <v>7</v>
      </c>
      <c r="H37" s="4"/>
      <c r="I37" s="40" t="s">
        <v>57</v>
      </c>
      <c r="J37" s="41">
        <f>COUNTIF(SELECTIONS!$E$1:$AH$61,I37)</f>
        <v>2</v>
      </c>
      <c r="K37" s="42">
        <f t="shared" si="0"/>
        <v>3.3333333333333333E-2</v>
      </c>
      <c r="L37" s="43" t="s">
        <v>6</v>
      </c>
      <c r="M37" s="4"/>
      <c r="N37" s="4"/>
    </row>
    <row r="38" spans="1:14" x14ac:dyDescent="0.2">
      <c r="A38" s="4"/>
      <c r="B38" s="4"/>
      <c r="C38" s="4"/>
      <c r="D38" s="27" t="s">
        <v>38</v>
      </c>
      <c r="E38" s="28">
        <f>COUNTIF(SELECTIONS!$E$1:$AH$61,D38)</f>
        <v>2</v>
      </c>
      <c r="F38" s="39">
        <f t="shared" ref="F38:F51" si="6">IFERROR(E38/$B$1,"")</f>
        <v>3.3333333333333333E-2</v>
      </c>
      <c r="G38" s="30" t="s">
        <v>7</v>
      </c>
      <c r="H38" s="4"/>
      <c r="I38" s="16" t="s">
        <v>150</v>
      </c>
      <c r="J38" s="17">
        <f>COUNTIF(SELECTIONS!$E$1:$AH$61,I38)</f>
        <v>6</v>
      </c>
      <c r="K38" s="44">
        <f t="shared" si="0"/>
        <v>0.1</v>
      </c>
      <c r="L38" s="18" t="s">
        <v>8</v>
      </c>
      <c r="M38" s="4"/>
      <c r="N38" s="4"/>
    </row>
    <row r="39" spans="1:14" x14ac:dyDescent="0.2">
      <c r="A39" s="4"/>
      <c r="B39" s="4"/>
      <c r="C39" s="4"/>
      <c r="D39" s="27" t="s">
        <v>39</v>
      </c>
      <c r="E39" s="28">
        <f>COUNTIF(SELECTIONS!$E$1:$AH$61,D39)</f>
        <v>0</v>
      </c>
      <c r="F39" s="39">
        <f t="shared" si="6"/>
        <v>0</v>
      </c>
      <c r="G39" s="30" t="s">
        <v>7</v>
      </c>
      <c r="H39" s="4"/>
      <c r="I39" s="23" t="s">
        <v>151</v>
      </c>
      <c r="J39" s="24">
        <f>COUNTIF(SELECTIONS!$E$1:$AH$61,I39)</f>
        <v>1</v>
      </c>
      <c r="K39" s="45">
        <f t="shared" si="0"/>
        <v>1.6666666666666666E-2</v>
      </c>
      <c r="L39" s="26" t="s">
        <v>8</v>
      </c>
      <c r="M39" s="4"/>
      <c r="N39" s="4"/>
    </row>
    <row r="40" spans="1:14" x14ac:dyDescent="0.2">
      <c r="A40" s="4"/>
      <c r="B40" s="4"/>
      <c r="C40" s="4"/>
      <c r="D40" s="27" t="s">
        <v>41</v>
      </c>
      <c r="E40" s="28">
        <f>COUNTIF(SELECTIONS!$E$1:$AH$61,D40)</f>
        <v>0</v>
      </c>
      <c r="F40" s="39">
        <f t="shared" si="6"/>
        <v>0</v>
      </c>
      <c r="G40" s="30" t="s">
        <v>7</v>
      </c>
      <c r="H40" s="4"/>
      <c r="I40" s="23" t="s">
        <v>152</v>
      </c>
      <c r="J40" s="24">
        <f>COUNTIF(SELECTIONS!$E$1:$AH$61,I40)</f>
        <v>2</v>
      </c>
      <c r="K40" s="45">
        <f t="shared" si="0"/>
        <v>3.3333333333333333E-2</v>
      </c>
      <c r="L40" s="26" t="s">
        <v>8</v>
      </c>
      <c r="M40" s="4"/>
      <c r="N40" s="4"/>
    </row>
    <row r="41" spans="1:14" x14ac:dyDescent="0.2">
      <c r="A41" s="4"/>
      <c r="B41" s="4"/>
      <c r="C41" s="4"/>
      <c r="D41" s="27" t="s">
        <v>113</v>
      </c>
      <c r="E41" s="28">
        <f>COUNTIF(SELECTIONS!$E$1:$AH$61,D41)</f>
        <v>13</v>
      </c>
      <c r="F41" s="39">
        <f t="shared" si="6"/>
        <v>0.21666666666666667</v>
      </c>
      <c r="G41" s="30" t="s">
        <v>7</v>
      </c>
      <c r="H41" s="4"/>
      <c r="I41" s="16" t="s">
        <v>153</v>
      </c>
      <c r="J41" s="17">
        <f>COUNTIF(SELECTIONS!$E$1:$AH$61,I41)</f>
        <v>0</v>
      </c>
      <c r="K41" s="44">
        <f t="shared" si="0"/>
        <v>0</v>
      </c>
      <c r="L41" s="18" t="s">
        <v>8</v>
      </c>
      <c r="M41" s="4"/>
      <c r="N41" s="4"/>
    </row>
    <row r="42" spans="1:14" x14ac:dyDescent="0.2">
      <c r="A42" s="4"/>
      <c r="B42" s="4"/>
      <c r="C42" s="4"/>
      <c r="D42" s="27" t="s">
        <v>52</v>
      </c>
      <c r="E42" s="28">
        <f>COUNTIF(SELECTIONS!$E$1:$AH$61,D42)</f>
        <v>0</v>
      </c>
      <c r="F42" s="39">
        <f t="shared" si="6"/>
        <v>0</v>
      </c>
      <c r="G42" s="30" t="s">
        <v>7</v>
      </c>
      <c r="H42" s="4"/>
      <c r="I42" s="16" t="s">
        <v>154</v>
      </c>
      <c r="J42" s="17">
        <f>COUNTIF(SELECTIONS!$E$1:$AH$61,I42)</f>
        <v>5</v>
      </c>
      <c r="K42" s="44">
        <f t="shared" ref="K42:K45" si="7">IFERROR(J42/$B$1,"")</f>
        <v>8.3333333333333329E-2</v>
      </c>
      <c r="L42" s="18" t="s">
        <v>8</v>
      </c>
      <c r="M42" s="4"/>
      <c r="N42" s="4"/>
    </row>
    <row r="43" spans="1:14" x14ac:dyDescent="0.2">
      <c r="A43" s="4"/>
      <c r="B43" s="4"/>
      <c r="C43" s="4"/>
      <c r="D43" s="27" t="s">
        <v>53</v>
      </c>
      <c r="E43" s="28">
        <f>COUNTIF(SELECTIONS!$E$1:$AH$61,D43)</f>
        <v>39</v>
      </c>
      <c r="F43" s="39">
        <f t="shared" si="6"/>
        <v>0.65</v>
      </c>
      <c r="G43" s="30" t="s">
        <v>7</v>
      </c>
      <c r="H43" s="4"/>
      <c r="I43" s="16" t="s">
        <v>70</v>
      </c>
      <c r="J43" s="17">
        <f>COUNTIF(SELECTIONS!$E$1:$AH$61,I43)</f>
        <v>5</v>
      </c>
      <c r="K43" s="44">
        <f t="shared" si="7"/>
        <v>8.3333333333333329E-2</v>
      </c>
      <c r="L43" s="18" t="s">
        <v>8</v>
      </c>
      <c r="M43" s="4"/>
      <c r="N43" s="4"/>
    </row>
    <row r="44" spans="1:14" x14ac:dyDescent="0.2">
      <c r="A44" s="4"/>
      <c r="B44" s="4"/>
      <c r="C44" s="4"/>
      <c r="D44" s="27" t="s">
        <v>67</v>
      </c>
      <c r="E44" s="28">
        <f>COUNTIF(SELECTIONS!$E$1:$AH$61,D44)</f>
        <v>1</v>
      </c>
      <c r="F44" s="39">
        <f t="shared" si="6"/>
        <v>1.6666666666666666E-2</v>
      </c>
      <c r="G44" s="30" t="s">
        <v>7</v>
      </c>
      <c r="H44" s="4"/>
      <c r="I44" s="16" t="s">
        <v>155</v>
      </c>
      <c r="J44" s="17">
        <f>COUNTIF(SELECTIONS!$E$1:$AH$61,I44)</f>
        <v>0</v>
      </c>
      <c r="K44" s="44">
        <f t="shared" si="7"/>
        <v>0</v>
      </c>
      <c r="L44" s="18" t="s">
        <v>8</v>
      </c>
      <c r="M44" s="4"/>
      <c r="N44" s="4"/>
    </row>
    <row r="45" spans="1:14" x14ac:dyDescent="0.2">
      <c r="A45" s="4"/>
      <c r="B45" s="4"/>
      <c r="C45" s="4"/>
      <c r="D45" s="27" t="s">
        <v>76</v>
      </c>
      <c r="E45" s="28">
        <f>COUNTIF(SELECTIONS!$E$1:$AH$61,D45)</f>
        <v>2</v>
      </c>
      <c r="F45" s="39">
        <f t="shared" si="6"/>
        <v>3.3333333333333333E-2</v>
      </c>
      <c r="G45" s="30" t="s">
        <v>7</v>
      </c>
      <c r="H45" s="4"/>
      <c r="I45" s="16" t="s">
        <v>156</v>
      </c>
      <c r="J45" s="17">
        <f>COUNTIF(SELECTIONS!$E$1:$AH$61,I45)</f>
        <v>1</v>
      </c>
      <c r="K45" s="44">
        <f t="shared" si="7"/>
        <v>1.6666666666666666E-2</v>
      </c>
      <c r="L45" s="18" t="s">
        <v>8</v>
      </c>
      <c r="M45" s="4"/>
      <c r="N45" s="4"/>
    </row>
    <row r="46" spans="1:14" x14ac:dyDescent="0.2">
      <c r="A46" s="4"/>
      <c r="B46" s="4"/>
      <c r="C46" s="4"/>
      <c r="D46" s="27" t="s">
        <v>100</v>
      </c>
      <c r="E46" s="28">
        <f>COUNTIF(SELECTIONS!$E$1:$AH$61,D46)</f>
        <v>3</v>
      </c>
      <c r="F46" s="39">
        <f t="shared" ref="F46:F49" si="8">IFERROR(E46/$B$1,"")</f>
        <v>0.05</v>
      </c>
      <c r="G46" s="30" t="s">
        <v>7</v>
      </c>
      <c r="H46" s="4"/>
      <c r="I46" s="16" t="s">
        <v>157</v>
      </c>
      <c r="J46" s="17">
        <f>COUNTIF(SELECTIONS!$E$1:$AH$61,I46)</f>
        <v>47</v>
      </c>
      <c r="K46" s="44">
        <f t="shared" si="0"/>
        <v>0.78333333333333333</v>
      </c>
      <c r="L46" s="18" t="s">
        <v>8</v>
      </c>
      <c r="M46" s="4"/>
      <c r="N46" s="4"/>
    </row>
    <row r="47" spans="1:14" x14ac:dyDescent="0.2">
      <c r="A47" s="4"/>
      <c r="B47" s="4"/>
      <c r="C47" s="4"/>
      <c r="D47" s="27" t="s">
        <v>43</v>
      </c>
      <c r="E47" s="28">
        <f>COUNTIF(SELECTIONS!$E$1:$AH$61,D47)</f>
        <v>5</v>
      </c>
      <c r="F47" s="39">
        <f t="shared" si="8"/>
        <v>8.3333333333333329E-2</v>
      </c>
      <c r="G47" s="30" t="s">
        <v>7</v>
      </c>
      <c r="H47" s="4"/>
      <c r="I47" s="16" t="s">
        <v>158</v>
      </c>
      <c r="J47" s="17">
        <f>COUNTIF(SELECTIONS!$E$1:$AH$61,I47)</f>
        <v>4</v>
      </c>
      <c r="K47" s="44">
        <f t="shared" si="0"/>
        <v>6.6666666666666666E-2</v>
      </c>
      <c r="L47" s="18" t="s">
        <v>8</v>
      </c>
      <c r="M47" s="4"/>
      <c r="N47" s="4"/>
    </row>
    <row r="48" spans="1:14" x14ac:dyDescent="0.2">
      <c r="A48" s="4"/>
      <c r="B48" s="4"/>
      <c r="C48" s="4"/>
      <c r="D48" s="27" t="s">
        <v>54</v>
      </c>
      <c r="E48" s="28">
        <f>COUNTIF(SELECTIONS!$E$1:$AH$61,D48)</f>
        <v>1</v>
      </c>
      <c r="F48" s="39">
        <f t="shared" si="8"/>
        <v>1.6666666666666666E-2</v>
      </c>
      <c r="G48" s="30" t="s">
        <v>7</v>
      </c>
      <c r="H48" s="4"/>
      <c r="I48" s="16" t="s">
        <v>159</v>
      </c>
      <c r="J48" s="17">
        <f>COUNTIF(SELECTIONS!$E$1:$AH$61,I48)</f>
        <v>1</v>
      </c>
      <c r="K48" s="44">
        <f t="shared" si="0"/>
        <v>1.6666666666666666E-2</v>
      </c>
      <c r="L48" s="18" t="s">
        <v>8</v>
      </c>
      <c r="M48" s="4"/>
      <c r="N48" s="4"/>
    </row>
    <row r="49" spans="1:14" x14ac:dyDescent="0.2">
      <c r="A49" s="4"/>
      <c r="B49" s="4"/>
      <c r="C49" s="4"/>
      <c r="D49" s="27" t="s">
        <v>63</v>
      </c>
      <c r="E49" s="28">
        <f>COUNTIF(SELECTIONS!$E$1:$AH$61,D49)</f>
        <v>8</v>
      </c>
      <c r="F49" s="39">
        <f t="shared" si="8"/>
        <v>0.13333333333333333</v>
      </c>
      <c r="G49" s="30" t="s">
        <v>7</v>
      </c>
      <c r="H49" s="4"/>
      <c r="I49" s="16" t="s">
        <v>160</v>
      </c>
      <c r="J49" s="17">
        <f>COUNTIF(SELECTIONS!$E$1:$AH$61,I49)</f>
        <v>1</v>
      </c>
      <c r="K49" s="44">
        <f t="shared" si="0"/>
        <v>1.6666666666666666E-2</v>
      </c>
      <c r="L49" s="18" t="s">
        <v>8</v>
      </c>
      <c r="M49" s="4"/>
      <c r="N49" s="4"/>
    </row>
    <row r="50" spans="1:14" x14ac:dyDescent="0.2">
      <c r="A50" s="4"/>
      <c r="B50" s="4"/>
      <c r="C50" s="4"/>
      <c r="D50" s="27" t="s">
        <v>114</v>
      </c>
      <c r="E50" s="28">
        <f>COUNTIF(SELECTIONS!$E$1:$AH$61,D50)</f>
        <v>5</v>
      </c>
      <c r="F50" s="39">
        <f t="shared" si="6"/>
        <v>8.3333333333333329E-2</v>
      </c>
      <c r="G50" s="30" t="s">
        <v>7</v>
      </c>
      <c r="H50" s="4"/>
      <c r="I50" s="16" t="s">
        <v>161</v>
      </c>
      <c r="J50" s="17">
        <f>COUNTIF(SELECTIONS!$E$1:$AH$61,I50)</f>
        <v>1</v>
      </c>
      <c r="K50" s="44">
        <f t="shared" si="0"/>
        <v>1.6666666666666666E-2</v>
      </c>
      <c r="L50" s="18" t="s">
        <v>8</v>
      </c>
      <c r="M50" s="4"/>
      <c r="N50" s="4"/>
    </row>
    <row r="51" spans="1:14" ht="12.75" thickBot="1" x14ac:dyDescent="0.25">
      <c r="A51" s="4"/>
      <c r="B51" s="4"/>
      <c r="C51" s="4"/>
      <c r="D51" s="40" t="s">
        <v>55</v>
      </c>
      <c r="E51" s="41">
        <f>COUNTIF(SELECTIONS!$E$1:$AH$61,D51)</f>
        <v>0</v>
      </c>
      <c r="F51" s="98">
        <f t="shared" si="6"/>
        <v>0</v>
      </c>
      <c r="G51" s="43" t="s">
        <v>7</v>
      </c>
      <c r="H51" s="4"/>
      <c r="I51" s="16" t="s">
        <v>162</v>
      </c>
      <c r="J51" s="17">
        <f>COUNTIF(SELECTIONS!$E$1:$AH$61,I51)</f>
        <v>0</v>
      </c>
      <c r="K51" s="44">
        <f t="shared" si="0"/>
        <v>0</v>
      </c>
      <c r="L51" s="18" t="s">
        <v>8</v>
      </c>
      <c r="M51" s="4"/>
      <c r="N51" s="4"/>
    </row>
    <row r="52" spans="1:14" x14ac:dyDescent="0.2">
      <c r="A52" s="4"/>
      <c r="B52" s="4"/>
      <c r="C52" s="4"/>
      <c r="D52" s="16" t="s">
        <v>115</v>
      </c>
      <c r="E52" s="17">
        <f>COUNTIF(SELECTIONS!$E$1:$AH$61,D52)</f>
        <v>4</v>
      </c>
      <c r="F52" s="46">
        <f t="shared" si="1"/>
        <v>6.6666666666666666E-2</v>
      </c>
      <c r="G52" s="18" t="s">
        <v>9</v>
      </c>
      <c r="H52" s="4"/>
      <c r="I52" s="16" t="s">
        <v>163</v>
      </c>
      <c r="J52" s="17">
        <f>COUNTIF(SELECTIONS!$E$1:$AH$61,I52)</f>
        <v>0</v>
      </c>
      <c r="K52" s="44">
        <f t="shared" si="0"/>
        <v>0</v>
      </c>
      <c r="L52" s="18" t="s">
        <v>8</v>
      </c>
      <c r="M52" s="4"/>
      <c r="N52" s="4"/>
    </row>
    <row r="53" spans="1:14" x14ac:dyDescent="0.2">
      <c r="A53" s="4"/>
      <c r="B53" s="4"/>
      <c r="C53" s="4"/>
      <c r="D53" s="16" t="s">
        <v>73</v>
      </c>
      <c r="E53" s="17">
        <f>COUNTIF(SELECTIONS!$E$1:$AH$61,D53)</f>
        <v>2</v>
      </c>
      <c r="F53" s="46">
        <f t="shared" si="1"/>
        <v>3.3333333333333333E-2</v>
      </c>
      <c r="G53" s="18" t="s">
        <v>9</v>
      </c>
      <c r="H53" s="4"/>
      <c r="I53" s="16" t="s">
        <v>164</v>
      </c>
      <c r="J53" s="17">
        <f>COUNTIF(SELECTIONS!$E$1:$AH$61,I53)</f>
        <v>0</v>
      </c>
      <c r="K53" s="44">
        <f t="shared" si="0"/>
        <v>0</v>
      </c>
      <c r="L53" s="18" t="s">
        <v>8</v>
      </c>
      <c r="M53" s="4"/>
      <c r="N53" s="4"/>
    </row>
    <row r="54" spans="1:14" x14ac:dyDescent="0.2">
      <c r="A54" s="4"/>
      <c r="B54" s="4"/>
      <c r="C54" s="4"/>
      <c r="D54" s="16" t="s">
        <v>116</v>
      </c>
      <c r="E54" s="17">
        <f>COUNTIF(SELECTIONS!$E$1:$AH$61,D54)</f>
        <v>18</v>
      </c>
      <c r="F54" s="46">
        <f t="shared" si="1"/>
        <v>0.3</v>
      </c>
      <c r="G54" s="18" t="s">
        <v>9</v>
      </c>
      <c r="H54" s="4"/>
      <c r="I54" s="16" t="s">
        <v>165</v>
      </c>
      <c r="J54" s="17">
        <f>COUNTIF(SELECTIONS!$E$1:$AH$61,I54)</f>
        <v>0</v>
      </c>
      <c r="K54" s="44">
        <f t="shared" si="0"/>
        <v>0</v>
      </c>
      <c r="L54" s="18" t="s">
        <v>8</v>
      </c>
      <c r="M54" s="4"/>
      <c r="N54" s="4"/>
    </row>
    <row r="55" spans="1:14" x14ac:dyDescent="0.2">
      <c r="D55" s="16" t="s">
        <v>72</v>
      </c>
      <c r="E55" s="17">
        <f>COUNTIF(SELECTIONS!$E$1:$AH$61,D55)</f>
        <v>0</v>
      </c>
      <c r="F55" s="46">
        <f t="shared" si="1"/>
        <v>0</v>
      </c>
      <c r="G55" s="18" t="s">
        <v>9</v>
      </c>
      <c r="I55" s="23" t="s">
        <v>166</v>
      </c>
      <c r="J55" s="24">
        <f>COUNTIF(SELECTIONS!$E$1:$AH$61,I55)</f>
        <v>0</v>
      </c>
      <c r="K55" s="45">
        <f t="shared" si="0"/>
        <v>0</v>
      </c>
      <c r="L55" s="26" t="s">
        <v>8</v>
      </c>
    </row>
    <row r="56" spans="1:14" x14ac:dyDescent="0.2">
      <c r="D56" s="16" t="s">
        <v>117</v>
      </c>
      <c r="E56" s="17">
        <f>COUNTIF(SELECTIONS!$E$1:$AH$61,D56)</f>
        <v>1</v>
      </c>
      <c r="F56" s="46">
        <f t="shared" si="1"/>
        <v>1.6666666666666666E-2</v>
      </c>
      <c r="G56" s="18" t="s">
        <v>9</v>
      </c>
      <c r="I56" s="23" t="s">
        <v>167</v>
      </c>
      <c r="J56" s="24">
        <f>COUNTIF(SELECTIONS!$E$1:$AH$61,I56)</f>
        <v>50</v>
      </c>
      <c r="K56" s="45">
        <f t="shared" si="0"/>
        <v>0.83333333333333337</v>
      </c>
      <c r="L56" s="26" t="s">
        <v>8</v>
      </c>
    </row>
    <row r="57" spans="1:14" x14ac:dyDescent="0.2">
      <c r="D57" s="16" t="s">
        <v>84</v>
      </c>
      <c r="E57" s="17">
        <f>COUNTIF(SELECTIONS!$E$1:$AH$61,D57)</f>
        <v>3</v>
      </c>
      <c r="F57" s="46">
        <f t="shared" si="1"/>
        <v>0.05</v>
      </c>
      <c r="G57" s="18" t="s">
        <v>9</v>
      </c>
      <c r="I57" s="16" t="s">
        <v>168</v>
      </c>
      <c r="J57" s="17">
        <f>COUNTIF(SELECTIONS!$E$1:$AH$61,I57)</f>
        <v>1</v>
      </c>
      <c r="K57" s="44">
        <f t="shared" si="0"/>
        <v>1.6666666666666666E-2</v>
      </c>
      <c r="L57" s="26" t="s">
        <v>8</v>
      </c>
    </row>
    <row r="58" spans="1:14" x14ac:dyDescent="0.2">
      <c r="D58" s="16" t="s">
        <v>118</v>
      </c>
      <c r="E58" s="17">
        <f>COUNTIF(SELECTIONS!$E$1:$AH$61,D58)</f>
        <v>1</v>
      </c>
      <c r="F58" s="46">
        <f t="shared" si="1"/>
        <v>1.6666666666666666E-2</v>
      </c>
      <c r="G58" s="18" t="s">
        <v>9</v>
      </c>
      <c r="I58" s="16" t="s">
        <v>169</v>
      </c>
      <c r="J58" s="17">
        <f>COUNTIF(SELECTIONS!$E$1:$AH$61,I58)</f>
        <v>44</v>
      </c>
      <c r="K58" s="44">
        <f t="shared" si="0"/>
        <v>0.73333333333333328</v>
      </c>
      <c r="L58" s="26" t="s">
        <v>8</v>
      </c>
    </row>
    <row r="59" spans="1:14" x14ac:dyDescent="0.2">
      <c r="D59" s="16" t="s">
        <v>86</v>
      </c>
      <c r="E59" s="17">
        <f>COUNTIF(SELECTIONS!$E$1:$AH$61,D59)</f>
        <v>12</v>
      </c>
      <c r="F59" s="46">
        <f t="shared" si="1"/>
        <v>0.2</v>
      </c>
      <c r="G59" s="18" t="s">
        <v>9</v>
      </c>
      <c r="I59" s="16" t="s">
        <v>170</v>
      </c>
      <c r="J59" s="17">
        <f>COUNTIF(SELECTIONS!$E$1:$AH$61,I59)</f>
        <v>0</v>
      </c>
      <c r="K59" s="44">
        <f t="shared" si="0"/>
        <v>0</v>
      </c>
      <c r="L59" s="26" t="s">
        <v>8</v>
      </c>
    </row>
    <row r="60" spans="1:14" x14ac:dyDescent="0.2">
      <c r="D60" s="23" t="s">
        <v>106</v>
      </c>
      <c r="E60" s="24">
        <f>COUNTIF(SELECTIONS!$E$1:$AH$61,D60)</f>
        <v>3</v>
      </c>
      <c r="F60" s="25">
        <f t="shared" si="1"/>
        <v>0.05</v>
      </c>
      <c r="G60" s="26" t="s">
        <v>9</v>
      </c>
      <c r="I60" s="16" t="s">
        <v>171</v>
      </c>
      <c r="J60" s="17">
        <f>COUNTIF(SELECTIONS!$E$1:$AH$61,I60)</f>
        <v>0</v>
      </c>
      <c r="K60" s="44">
        <f t="shared" si="0"/>
        <v>0</v>
      </c>
      <c r="L60" s="26" t="s">
        <v>8</v>
      </c>
    </row>
    <row r="61" spans="1:14" x14ac:dyDescent="0.2">
      <c r="D61" s="23" t="s">
        <v>119</v>
      </c>
      <c r="E61" s="24">
        <f>COUNTIF(SELECTIONS!$E$1:$AH$61,D61)</f>
        <v>36</v>
      </c>
      <c r="F61" s="25">
        <f t="shared" si="1"/>
        <v>0.6</v>
      </c>
      <c r="G61" s="26" t="s">
        <v>9</v>
      </c>
      <c r="I61" s="16" t="s">
        <v>172</v>
      </c>
      <c r="J61" s="17">
        <f>COUNTIF(SELECTIONS!$E$1:$AH$61,I61)</f>
        <v>2</v>
      </c>
      <c r="K61" s="44">
        <f t="shared" ref="K61:K64" si="9">IFERROR(J61/$B$1,"")</f>
        <v>3.3333333333333333E-2</v>
      </c>
      <c r="L61" s="26" t="s">
        <v>8</v>
      </c>
    </row>
    <row r="62" spans="1:14" x14ac:dyDescent="0.2">
      <c r="D62" s="16" t="s">
        <v>120</v>
      </c>
      <c r="E62" s="17">
        <f>COUNTIF(SELECTIONS!$E$1:$AH$61,D62)</f>
        <v>2</v>
      </c>
      <c r="F62" s="46">
        <f t="shared" si="1"/>
        <v>3.3333333333333333E-2</v>
      </c>
      <c r="G62" s="18" t="s">
        <v>9</v>
      </c>
      <c r="I62" s="16" t="s">
        <v>173</v>
      </c>
      <c r="J62" s="17">
        <f>COUNTIF(SELECTIONS!$E$1:$AH$61,I62)</f>
        <v>0</v>
      </c>
      <c r="K62" s="44">
        <f t="shared" si="9"/>
        <v>0</v>
      </c>
      <c r="L62" s="26" t="s">
        <v>8</v>
      </c>
    </row>
    <row r="63" spans="1:14" x14ac:dyDescent="0.2">
      <c r="D63" s="23" t="s">
        <v>77</v>
      </c>
      <c r="E63" s="24">
        <f>COUNTIF(SELECTIONS!$E$1:$AH$61,D63)</f>
        <v>5</v>
      </c>
      <c r="F63" s="25">
        <f t="shared" si="1"/>
        <v>8.3333333333333329E-2</v>
      </c>
      <c r="G63" s="26" t="s">
        <v>9</v>
      </c>
      <c r="I63" s="16" t="s">
        <v>174</v>
      </c>
      <c r="J63" s="17">
        <f>COUNTIF(SELECTIONS!$E$1:$AH$61,I63)</f>
        <v>0</v>
      </c>
      <c r="K63" s="44">
        <f t="shared" si="9"/>
        <v>0</v>
      </c>
      <c r="L63" s="26" t="s">
        <v>8</v>
      </c>
    </row>
    <row r="64" spans="1:14" x14ac:dyDescent="0.2">
      <c r="D64" s="23" t="s">
        <v>121</v>
      </c>
      <c r="E64" s="24">
        <f>COUNTIF(SELECTIONS!$E$1:$AH$61,D64)</f>
        <v>3</v>
      </c>
      <c r="F64" s="25">
        <f t="shared" si="1"/>
        <v>0.05</v>
      </c>
      <c r="G64" s="26" t="s">
        <v>9</v>
      </c>
      <c r="I64" s="16" t="s">
        <v>175</v>
      </c>
      <c r="J64" s="17">
        <f>COUNTIF(SELECTIONS!$E$1:$AH$61,I64)</f>
        <v>1</v>
      </c>
      <c r="K64" s="44">
        <f t="shared" si="9"/>
        <v>1.6666666666666666E-2</v>
      </c>
      <c r="L64" s="26" t="s">
        <v>8</v>
      </c>
    </row>
    <row r="65" spans="4:12" x14ac:dyDescent="0.2">
      <c r="D65" s="23" t="s">
        <v>122</v>
      </c>
      <c r="E65" s="24">
        <f>COUNTIF(SELECTIONS!$E$1:$AH$61,D65)</f>
        <v>0</v>
      </c>
      <c r="F65" s="25">
        <f t="shared" si="1"/>
        <v>0</v>
      </c>
      <c r="G65" s="26" t="s">
        <v>9</v>
      </c>
      <c r="I65" s="16" t="s">
        <v>176</v>
      </c>
      <c r="J65" s="17">
        <f>COUNTIF(SELECTIONS!$E$1:$AH$61,I65)</f>
        <v>3</v>
      </c>
      <c r="K65" s="44">
        <f t="shared" si="0"/>
        <v>0.05</v>
      </c>
      <c r="L65" s="26" t="s">
        <v>8</v>
      </c>
    </row>
    <row r="66" spans="4:12" x14ac:dyDescent="0.2">
      <c r="D66" s="23" t="s">
        <v>123</v>
      </c>
      <c r="E66" s="24">
        <f>COUNTIF(SELECTIONS!$E$1:$AH$61,D66)</f>
        <v>0</v>
      </c>
      <c r="F66" s="25">
        <f t="shared" si="1"/>
        <v>0</v>
      </c>
      <c r="G66" s="26" t="s">
        <v>9</v>
      </c>
      <c r="I66" s="16" t="s">
        <v>109</v>
      </c>
      <c r="J66" s="17">
        <f>COUNTIF(SELECTIONS!$E$1:$AH$61,I66)</f>
        <v>1</v>
      </c>
      <c r="K66" s="44">
        <f t="shared" si="0"/>
        <v>1.6666666666666666E-2</v>
      </c>
      <c r="L66" s="26" t="s">
        <v>8</v>
      </c>
    </row>
    <row r="67" spans="4:12" x14ac:dyDescent="0.2">
      <c r="D67" s="23" t="s">
        <v>124</v>
      </c>
      <c r="E67" s="24">
        <f>COUNTIF(SELECTIONS!$E$1:$AH$61,D67)</f>
        <v>2</v>
      </c>
      <c r="F67" s="25">
        <f t="shared" si="1"/>
        <v>3.3333333333333333E-2</v>
      </c>
      <c r="G67" s="26" t="s">
        <v>9</v>
      </c>
      <c r="I67" s="16" t="s">
        <v>177</v>
      </c>
      <c r="J67" s="17">
        <f>COUNTIF(SELECTIONS!$E$1:$AH$61,I67)</f>
        <v>3</v>
      </c>
      <c r="K67" s="44">
        <f t="shared" si="0"/>
        <v>0.05</v>
      </c>
      <c r="L67" s="26" t="s">
        <v>8</v>
      </c>
    </row>
    <row r="68" spans="4:12" x14ac:dyDescent="0.2">
      <c r="D68" s="23" t="s">
        <v>31</v>
      </c>
      <c r="E68" s="24">
        <f>COUNTIF(SELECTIONS!$E$1:$AH$61,D68)</f>
        <v>0</v>
      </c>
      <c r="F68" s="25">
        <f t="shared" si="1"/>
        <v>0</v>
      </c>
      <c r="G68" s="26" t="s">
        <v>9</v>
      </c>
      <c r="I68" s="16" t="s">
        <v>178</v>
      </c>
      <c r="J68" s="17">
        <f>COUNTIF(SELECTIONS!$E$1:$AH$61,I68)</f>
        <v>0</v>
      </c>
      <c r="K68" s="44">
        <f t="shared" si="0"/>
        <v>0</v>
      </c>
      <c r="L68" s="26" t="s">
        <v>8</v>
      </c>
    </row>
    <row r="69" spans="4:12" x14ac:dyDescent="0.2">
      <c r="D69" s="23" t="s">
        <v>46</v>
      </c>
      <c r="E69" s="24">
        <f>COUNTIF(SELECTIONS!$E$1:$AH$61,D69)</f>
        <v>0</v>
      </c>
      <c r="F69" s="25">
        <f t="shared" si="1"/>
        <v>0</v>
      </c>
      <c r="G69" s="26" t="s">
        <v>9</v>
      </c>
      <c r="I69" s="16" t="s">
        <v>179</v>
      </c>
      <c r="J69" s="17">
        <f>COUNTIF(SELECTIONS!$E$1:$AH$61,I69)</f>
        <v>0</v>
      </c>
      <c r="K69" s="44">
        <f t="shared" ref="K69" si="10">IFERROR(J69/$B$1,"")</f>
        <v>0</v>
      </c>
      <c r="L69" s="26" t="s">
        <v>8</v>
      </c>
    </row>
    <row r="70" spans="4:12" x14ac:dyDescent="0.2">
      <c r="D70" s="23" t="s">
        <v>61</v>
      </c>
      <c r="E70" s="24">
        <f>COUNTIF(SELECTIONS!$E$1:$AH$61,D70)</f>
        <v>12</v>
      </c>
      <c r="F70" s="25">
        <f t="shared" si="1"/>
        <v>0.2</v>
      </c>
      <c r="G70" s="26" t="s">
        <v>9</v>
      </c>
      <c r="I70" s="16" t="s">
        <v>180</v>
      </c>
      <c r="J70" s="17">
        <f>COUNTIF(SELECTIONS!$E$1:$AH$61,I70)</f>
        <v>0</v>
      </c>
      <c r="K70" s="44">
        <f t="shared" ref="K70" si="11">IFERROR(J70/$B$1,"")</f>
        <v>0</v>
      </c>
      <c r="L70" s="26" t="s">
        <v>8</v>
      </c>
    </row>
    <row r="71" spans="4:12" x14ac:dyDescent="0.2">
      <c r="D71" s="23" t="s">
        <v>65</v>
      </c>
      <c r="E71" s="24">
        <f>COUNTIF(SELECTIONS!$E$1:$AH$61,D71)</f>
        <v>3</v>
      </c>
      <c r="F71" s="25">
        <f t="shared" si="1"/>
        <v>0.05</v>
      </c>
      <c r="G71" s="26" t="s">
        <v>9</v>
      </c>
      <c r="I71" s="16" t="s">
        <v>181</v>
      </c>
      <c r="J71" s="17">
        <f>COUNTIF(SELECTIONS!$E$1:$AH$61,I71)</f>
        <v>0</v>
      </c>
      <c r="K71" s="44">
        <f t="shared" si="0"/>
        <v>0</v>
      </c>
      <c r="L71" s="26" t="s">
        <v>8</v>
      </c>
    </row>
    <row r="72" spans="4:12" ht="12.75" thickBot="1" x14ac:dyDescent="0.25">
      <c r="D72" s="23" t="s">
        <v>80</v>
      </c>
      <c r="E72" s="24">
        <f>COUNTIF(SELECTIONS!$E$1:$AH$61,D72)</f>
        <v>0</v>
      </c>
      <c r="F72" s="25">
        <f t="shared" si="1"/>
        <v>0</v>
      </c>
      <c r="G72" s="26" t="s">
        <v>9</v>
      </c>
      <c r="I72" s="31" t="s">
        <v>182</v>
      </c>
      <c r="J72" s="32">
        <f>COUNTIF(SELECTIONS!$E$1:$AH$61,I72)</f>
        <v>1</v>
      </c>
      <c r="K72" s="47">
        <f t="shared" si="0"/>
        <v>1.6666666666666666E-2</v>
      </c>
      <c r="L72" s="34" t="s">
        <v>8</v>
      </c>
    </row>
    <row r="73" spans="4:12" x14ac:dyDescent="0.2">
      <c r="D73" s="23" t="s">
        <v>125</v>
      </c>
      <c r="E73" s="24">
        <f>COUNTIF(SELECTIONS!$E$1:$AH$61,D73)</f>
        <v>1</v>
      </c>
      <c r="F73" s="25">
        <f t="shared" si="1"/>
        <v>1.6666666666666666E-2</v>
      </c>
      <c r="G73" s="26" t="s">
        <v>9</v>
      </c>
      <c r="I73" s="4"/>
      <c r="J73" s="4"/>
      <c r="K73" s="6"/>
      <c r="L73" s="4"/>
    </row>
    <row r="74" spans="4:12" x14ac:dyDescent="0.2">
      <c r="D74" s="23" t="s">
        <v>101</v>
      </c>
      <c r="E74" s="24">
        <f>COUNTIF(SELECTIONS!$E$1:$AH$61,D74)</f>
        <v>0</v>
      </c>
      <c r="F74" s="25">
        <f t="shared" si="1"/>
        <v>0</v>
      </c>
      <c r="G74" s="26" t="s">
        <v>9</v>
      </c>
      <c r="I74" s="4"/>
      <c r="J74" s="4"/>
      <c r="K74" s="6"/>
      <c r="L74" s="4"/>
    </row>
    <row r="75" spans="4:12" x14ac:dyDescent="0.2">
      <c r="D75" s="23" t="s">
        <v>89</v>
      </c>
      <c r="E75" s="24">
        <f>COUNTIF(SELECTIONS!$E$1:$AH$61,D75)</f>
        <v>0</v>
      </c>
      <c r="F75" s="25">
        <f t="shared" si="1"/>
        <v>0</v>
      </c>
      <c r="G75" s="26" t="s">
        <v>9</v>
      </c>
      <c r="I75" s="4"/>
      <c r="J75" s="4"/>
      <c r="K75" s="6"/>
      <c r="L75" s="4"/>
    </row>
    <row r="76" spans="4:12" x14ac:dyDescent="0.2">
      <c r="D76" s="23" t="s">
        <v>103</v>
      </c>
      <c r="E76" s="24">
        <f>COUNTIF(SELECTIONS!$E$1:$AH$61,D76)</f>
        <v>2</v>
      </c>
      <c r="F76" s="25">
        <f t="shared" si="1"/>
        <v>3.3333333333333333E-2</v>
      </c>
      <c r="G76" s="26" t="s">
        <v>9</v>
      </c>
      <c r="I76" s="4"/>
      <c r="J76" s="4"/>
      <c r="K76" s="6"/>
      <c r="L76" s="4"/>
    </row>
    <row r="77" spans="4:12" x14ac:dyDescent="0.2">
      <c r="D77" s="23" t="s">
        <v>50</v>
      </c>
      <c r="E77" s="24">
        <f>COUNTIF(SELECTIONS!$E$1:$AH$61,D77)</f>
        <v>12</v>
      </c>
      <c r="F77" s="25">
        <f t="shared" si="1"/>
        <v>0.2</v>
      </c>
      <c r="G77" s="26" t="s">
        <v>9</v>
      </c>
      <c r="I77" s="4"/>
      <c r="J77" s="4"/>
      <c r="K77" s="6"/>
      <c r="L77" s="4"/>
    </row>
    <row r="78" spans="4:12" x14ac:dyDescent="0.2">
      <c r="D78" s="23" t="s">
        <v>126</v>
      </c>
      <c r="E78" s="24">
        <f>COUNTIF(SELECTIONS!$E$1:$AH$61,D78)</f>
        <v>0</v>
      </c>
      <c r="F78" s="25">
        <f t="shared" si="1"/>
        <v>0</v>
      </c>
      <c r="G78" s="26" t="s">
        <v>9</v>
      </c>
      <c r="I78" s="4"/>
      <c r="J78" s="4"/>
      <c r="K78" s="6"/>
      <c r="L78" s="4"/>
    </row>
    <row r="79" spans="4:12" x14ac:dyDescent="0.2">
      <c r="D79" s="23" t="s">
        <v>40</v>
      </c>
      <c r="E79" s="24">
        <f>COUNTIF(SELECTIONS!$E$1:$AH$61,D79)</f>
        <v>0</v>
      </c>
      <c r="F79" s="25">
        <f t="shared" ref="F79:F82" si="12">IFERROR(E79/$B$1,"")</f>
        <v>0</v>
      </c>
      <c r="G79" s="26" t="s">
        <v>9</v>
      </c>
      <c r="I79" s="4"/>
      <c r="J79" s="4"/>
      <c r="K79" s="6"/>
      <c r="L79" s="4"/>
    </row>
    <row r="80" spans="4:12" x14ac:dyDescent="0.2">
      <c r="D80" s="23" t="s">
        <v>75</v>
      </c>
      <c r="E80" s="24">
        <f>COUNTIF(SELECTIONS!$E$1:$AH$61,D80)</f>
        <v>7</v>
      </c>
      <c r="F80" s="25">
        <f t="shared" si="12"/>
        <v>0.11666666666666667</v>
      </c>
      <c r="G80" s="26" t="s">
        <v>9</v>
      </c>
      <c r="I80" s="4"/>
      <c r="J80" s="4"/>
      <c r="K80" s="6"/>
      <c r="L80" s="4"/>
    </row>
    <row r="81" spans="4:12" x14ac:dyDescent="0.2">
      <c r="D81" s="23" t="s">
        <v>95</v>
      </c>
      <c r="E81" s="24">
        <f>COUNTIF(SELECTIONS!$E$1:$AH$61,D81)</f>
        <v>16</v>
      </c>
      <c r="F81" s="25">
        <f t="shared" si="12"/>
        <v>0.26666666666666666</v>
      </c>
      <c r="G81" s="26" t="s">
        <v>9</v>
      </c>
      <c r="I81" s="4"/>
      <c r="J81" s="4"/>
      <c r="K81" s="6"/>
      <c r="L81" s="4"/>
    </row>
    <row r="82" spans="4:12" x14ac:dyDescent="0.2">
      <c r="D82" s="23" t="s">
        <v>81</v>
      </c>
      <c r="E82" s="24">
        <f>COUNTIF(SELECTIONS!$E$1:$AH$61,D82)</f>
        <v>9</v>
      </c>
      <c r="F82" s="25">
        <f t="shared" si="12"/>
        <v>0.15</v>
      </c>
      <c r="G82" s="26" t="s">
        <v>9</v>
      </c>
      <c r="I82" s="4"/>
      <c r="J82" s="4"/>
      <c r="K82" s="6"/>
      <c r="L82" s="4"/>
    </row>
    <row r="83" spans="4:12" x14ac:dyDescent="0.2">
      <c r="D83" s="23" t="s">
        <v>127</v>
      </c>
      <c r="E83" s="24">
        <f>COUNTIF(SELECTIONS!$E$1:$AH$61,D83)</f>
        <v>11</v>
      </c>
      <c r="F83" s="25">
        <f t="shared" si="1"/>
        <v>0.18333333333333332</v>
      </c>
      <c r="G83" s="26" t="s">
        <v>9</v>
      </c>
    </row>
    <row r="84" spans="4:12" x14ac:dyDescent="0.2">
      <c r="D84" s="23" t="s">
        <v>98</v>
      </c>
      <c r="E84" s="24">
        <f>COUNTIF(SELECTIONS!$E$1:$AH$61,D84)</f>
        <v>3</v>
      </c>
      <c r="F84" s="25">
        <f t="shared" si="1"/>
        <v>0.05</v>
      </c>
      <c r="G84" s="26" t="s">
        <v>9</v>
      </c>
    </row>
    <row r="85" spans="4:12" x14ac:dyDescent="0.2">
      <c r="D85" s="23" t="s">
        <v>128</v>
      </c>
      <c r="E85" s="24">
        <f>COUNTIF(SELECTIONS!$E$1:$AH$61,D85)</f>
        <v>1</v>
      </c>
      <c r="F85" s="25">
        <f t="shared" si="1"/>
        <v>1.6666666666666666E-2</v>
      </c>
      <c r="G85" s="26" t="s">
        <v>9</v>
      </c>
    </row>
    <row r="86" spans="4:12" ht="12.75" thickBot="1" x14ac:dyDescent="0.25">
      <c r="D86" s="31" t="s">
        <v>102</v>
      </c>
      <c r="E86" s="32">
        <f>COUNTIF(SELECTIONS!$E$1:$AH$61,D86)</f>
        <v>11</v>
      </c>
      <c r="F86" s="33">
        <f t="shared" si="1"/>
        <v>0.18333333333333332</v>
      </c>
      <c r="G86" s="34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62F35-08AD-4D7A-91D1-497F347730D4}">
  <dimension ref="A1:Q61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7" sqref="M7"/>
    </sheetView>
  </sheetViews>
  <sheetFormatPr defaultColWidth="8.85546875" defaultRowHeight="12.75" x14ac:dyDescent="0.25"/>
  <cols>
    <col min="1" max="1" width="3" style="100" bestFit="1" customWidth="1"/>
    <col min="2" max="2" width="14.42578125" style="58" bestFit="1" customWidth="1"/>
    <col min="3" max="3" width="16" style="58" bestFit="1" customWidth="1"/>
    <col min="4" max="5" width="15.42578125" style="58" bestFit="1" customWidth="1"/>
    <col min="6" max="6" width="15.5703125" style="58" bestFit="1" customWidth="1"/>
    <col min="7" max="8" width="15" style="58" bestFit="1" customWidth="1"/>
    <col min="9" max="9" width="13.85546875" style="58" bestFit="1" customWidth="1"/>
    <col min="10" max="10" width="14.42578125" style="58" bestFit="1" customWidth="1"/>
    <col min="11" max="11" width="21" style="58" bestFit="1" customWidth="1"/>
    <col min="12" max="12" width="16.28515625" style="58" bestFit="1" customWidth="1"/>
    <col min="13" max="13" width="14.7109375" style="58" bestFit="1" customWidth="1"/>
    <col min="14" max="14" width="16" style="58" bestFit="1" customWidth="1"/>
    <col min="15" max="15" width="14.140625" style="58" bestFit="1" customWidth="1"/>
    <col min="16" max="16" width="17.85546875" style="58" bestFit="1" customWidth="1"/>
    <col min="17" max="17" width="15.5703125" style="58" bestFit="1" customWidth="1"/>
    <col min="18" max="16384" width="8.85546875" style="58"/>
  </cols>
  <sheetData>
    <row r="1" spans="1:17" s="85" customFormat="1" x14ac:dyDescent="0.25">
      <c r="A1" s="104" t="s">
        <v>0</v>
      </c>
      <c r="B1" s="104" t="s">
        <v>27</v>
      </c>
      <c r="C1" s="104" t="s">
        <v>10</v>
      </c>
      <c r="D1" s="104" t="s">
        <v>12</v>
      </c>
      <c r="E1" s="104" t="s">
        <v>13</v>
      </c>
      <c r="F1" s="104" t="s">
        <v>14</v>
      </c>
      <c r="G1" s="104" t="s">
        <v>15</v>
      </c>
      <c r="H1" s="104" t="s">
        <v>16</v>
      </c>
      <c r="I1" s="104" t="s">
        <v>17</v>
      </c>
      <c r="J1" s="104" t="s">
        <v>18</v>
      </c>
      <c r="K1" s="104" t="s">
        <v>19</v>
      </c>
      <c r="L1" s="104" t="s">
        <v>20</v>
      </c>
      <c r="M1" s="104" t="s">
        <v>21</v>
      </c>
      <c r="N1" s="104" t="s">
        <v>22</v>
      </c>
      <c r="O1" s="104" t="s">
        <v>23</v>
      </c>
      <c r="P1" s="104" t="s">
        <v>24</v>
      </c>
      <c r="Q1" s="104" t="s">
        <v>25</v>
      </c>
    </row>
    <row r="2" spans="1:17" x14ac:dyDescent="0.25">
      <c r="A2" s="101">
        <v>1</v>
      </c>
      <c r="B2" s="102" t="s">
        <v>308</v>
      </c>
      <c r="C2" s="102" t="s">
        <v>42</v>
      </c>
      <c r="D2" s="102" t="s">
        <v>35</v>
      </c>
      <c r="E2" s="102" t="s">
        <v>37</v>
      </c>
      <c r="F2" s="102" t="s">
        <v>33</v>
      </c>
      <c r="G2" s="102" t="s">
        <v>53</v>
      </c>
      <c r="H2" s="102" t="s">
        <v>96</v>
      </c>
      <c r="I2" s="102" t="s">
        <v>119</v>
      </c>
      <c r="J2" s="102" t="s">
        <v>86</v>
      </c>
      <c r="K2" s="102" t="s">
        <v>95</v>
      </c>
      <c r="L2" s="102" t="s">
        <v>68</v>
      </c>
      <c r="M2" s="102" t="s">
        <v>146</v>
      </c>
      <c r="N2" s="102" t="s">
        <v>147</v>
      </c>
      <c r="O2" s="102" t="s">
        <v>157</v>
      </c>
      <c r="P2" s="103" t="s">
        <v>167</v>
      </c>
      <c r="Q2" s="103" t="s">
        <v>169</v>
      </c>
    </row>
    <row r="3" spans="1:17" x14ac:dyDescent="0.25">
      <c r="A3" s="101">
        <v>2</v>
      </c>
      <c r="B3" s="102" t="s">
        <v>306</v>
      </c>
      <c r="C3" s="102" t="s">
        <v>58</v>
      </c>
      <c r="D3" s="102" t="s">
        <v>42</v>
      </c>
      <c r="E3" s="102" t="s">
        <v>111</v>
      </c>
      <c r="F3" s="102" t="s">
        <v>59</v>
      </c>
      <c r="G3" s="102" t="s">
        <v>96</v>
      </c>
      <c r="H3" s="102" t="s">
        <v>114</v>
      </c>
      <c r="I3" s="102" t="s">
        <v>102</v>
      </c>
      <c r="J3" s="102" t="s">
        <v>116</v>
      </c>
      <c r="K3" s="102" t="s">
        <v>75</v>
      </c>
      <c r="L3" s="102" t="s">
        <v>147</v>
      </c>
      <c r="M3" s="102" t="s">
        <v>104</v>
      </c>
      <c r="N3" s="102" t="s">
        <v>145</v>
      </c>
      <c r="O3" s="102" t="s">
        <v>157</v>
      </c>
      <c r="P3" s="103" t="s">
        <v>70</v>
      </c>
      <c r="Q3" s="103" t="s">
        <v>169</v>
      </c>
    </row>
    <row r="4" spans="1:17" x14ac:dyDescent="0.25">
      <c r="A4" s="101">
        <v>3</v>
      </c>
      <c r="B4" s="102" t="s">
        <v>228</v>
      </c>
      <c r="C4" s="102" t="s">
        <v>34</v>
      </c>
      <c r="D4" s="102" t="s">
        <v>90</v>
      </c>
      <c r="E4" s="102" t="s">
        <v>91</v>
      </c>
      <c r="F4" s="102" t="s">
        <v>43</v>
      </c>
      <c r="G4" s="102" t="s">
        <v>53</v>
      </c>
      <c r="H4" s="102" t="s">
        <v>85</v>
      </c>
      <c r="I4" s="102" t="s">
        <v>119</v>
      </c>
      <c r="J4" s="102" t="s">
        <v>116</v>
      </c>
      <c r="K4" s="102" t="s">
        <v>95</v>
      </c>
      <c r="L4" s="102" t="s">
        <v>68</v>
      </c>
      <c r="M4" s="102" t="s">
        <v>130</v>
      </c>
      <c r="N4" s="102" t="s">
        <v>147</v>
      </c>
      <c r="O4" s="102" t="s">
        <v>157</v>
      </c>
      <c r="P4" s="103" t="s">
        <v>167</v>
      </c>
      <c r="Q4" s="103" t="s">
        <v>169</v>
      </c>
    </row>
    <row r="5" spans="1:17" x14ac:dyDescent="0.25">
      <c r="A5" s="101">
        <v>4</v>
      </c>
      <c r="B5" s="102" t="s">
        <v>230</v>
      </c>
      <c r="C5" s="102" t="s">
        <v>32</v>
      </c>
      <c r="D5" s="102" t="s">
        <v>35</v>
      </c>
      <c r="E5" s="102" t="s">
        <v>91</v>
      </c>
      <c r="F5" s="102" t="s">
        <v>53</v>
      </c>
      <c r="G5" s="102" t="s">
        <v>83</v>
      </c>
      <c r="H5" s="102" t="s">
        <v>74</v>
      </c>
      <c r="I5" s="102" t="s">
        <v>61</v>
      </c>
      <c r="J5" s="102" t="s">
        <v>50</v>
      </c>
      <c r="K5" s="102" t="s">
        <v>102</v>
      </c>
      <c r="L5" s="102" t="s">
        <v>68</v>
      </c>
      <c r="M5" s="102" t="s">
        <v>139</v>
      </c>
      <c r="N5" s="102" t="s">
        <v>130</v>
      </c>
      <c r="O5" s="102" t="s">
        <v>157</v>
      </c>
      <c r="P5" s="102" t="s">
        <v>167</v>
      </c>
      <c r="Q5" s="103" t="s">
        <v>169</v>
      </c>
    </row>
    <row r="6" spans="1:17" x14ac:dyDescent="0.25">
      <c r="A6" s="101">
        <v>5</v>
      </c>
      <c r="B6" s="102" t="s">
        <v>304</v>
      </c>
      <c r="C6" s="102" t="s">
        <v>37</v>
      </c>
      <c r="D6" s="102" t="s">
        <v>42</v>
      </c>
      <c r="E6" s="102" t="s">
        <v>34</v>
      </c>
      <c r="F6" s="102" t="s">
        <v>54</v>
      </c>
      <c r="G6" s="102" t="s">
        <v>83</v>
      </c>
      <c r="H6" s="102" t="s">
        <v>53</v>
      </c>
      <c r="I6" s="102" t="s">
        <v>61</v>
      </c>
      <c r="J6" s="102" t="s">
        <v>116</v>
      </c>
      <c r="K6" s="102" t="s">
        <v>77</v>
      </c>
      <c r="L6" s="102" t="s">
        <v>138</v>
      </c>
      <c r="M6" s="102" t="s">
        <v>104</v>
      </c>
      <c r="N6" s="102" t="s">
        <v>97</v>
      </c>
      <c r="O6" s="102" t="s">
        <v>157</v>
      </c>
      <c r="P6" s="102" t="s">
        <v>167</v>
      </c>
      <c r="Q6" s="103" t="s">
        <v>169</v>
      </c>
    </row>
    <row r="7" spans="1:17" x14ac:dyDescent="0.25">
      <c r="A7" s="101">
        <v>6</v>
      </c>
      <c r="B7" s="102" t="s">
        <v>242</v>
      </c>
      <c r="C7" s="102" t="s">
        <v>90</v>
      </c>
      <c r="D7" s="102" t="s">
        <v>35</v>
      </c>
      <c r="E7" s="102" t="s">
        <v>91</v>
      </c>
      <c r="F7" s="102" t="s">
        <v>113</v>
      </c>
      <c r="G7" s="102" t="s">
        <v>85</v>
      </c>
      <c r="H7" s="102" t="s">
        <v>53</v>
      </c>
      <c r="I7" s="102" t="s">
        <v>119</v>
      </c>
      <c r="J7" s="102" t="s">
        <v>120</v>
      </c>
      <c r="K7" s="102" t="s">
        <v>95</v>
      </c>
      <c r="L7" s="102" t="s">
        <v>147</v>
      </c>
      <c r="M7" s="102" t="s">
        <v>134</v>
      </c>
      <c r="N7" s="102" t="s">
        <v>137</v>
      </c>
      <c r="O7" s="102" t="s">
        <v>157</v>
      </c>
      <c r="P7" s="103" t="s">
        <v>167</v>
      </c>
      <c r="Q7" s="103" t="s">
        <v>169</v>
      </c>
    </row>
    <row r="8" spans="1:17" x14ac:dyDescent="0.25">
      <c r="A8" s="101">
        <v>7</v>
      </c>
      <c r="B8" s="102" t="s">
        <v>302</v>
      </c>
      <c r="C8" s="102" t="s">
        <v>90</v>
      </c>
      <c r="D8" s="102" t="s">
        <v>42</v>
      </c>
      <c r="E8" s="102" t="s">
        <v>30</v>
      </c>
      <c r="F8" s="102" t="s">
        <v>113</v>
      </c>
      <c r="G8" s="102" t="s">
        <v>53</v>
      </c>
      <c r="H8" s="102" t="s">
        <v>74</v>
      </c>
      <c r="I8" s="102" t="s">
        <v>119</v>
      </c>
      <c r="J8" s="102" t="s">
        <v>81</v>
      </c>
      <c r="K8" s="102" t="s">
        <v>127</v>
      </c>
      <c r="L8" s="102" t="s">
        <v>138</v>
      </c>
      <c r="M8" s="102" t="s">
        <v>134</v>
      </c>
      <c r="N8" s="102" t="s">
        <v>147</v>
      </c>
      <c r="O8" s="102" t="s">
        <v>157</v>
      </c>
      <c r="P8" s="103" t="s">
        <v>167</v>
      </c>
      <c r="Q8" s="103" t="s">
        <v>169</v>
      </c>
    </row>
    <row r="9" spans="1:17" x14ac:dyDescent="0.25">
      <c r="A9" s="101">
        <v>8</v>
      </c>
      <c r="B9" s="102" t="s">
        <v>250</v>
      </c>
      <c r="C9" s="102" t="s">
        <v>42</v>
      </c>
      <c r="D9" s="102" t="s">
        <v>35</v>
      </c>
      <c r="E9" s="102" t="s">
        <v>91</v>
      </c>
      <c r="F9" s="102" t="s">
        <v>53</v>
      </c>
      <c r="G9" s="102" t="s">
        <v>83</v>
      </c>
      <c r="H9" s="102" t="s">
        <v>60</v>
      </c>
      <c r="I9" s="102" t="s">
        <v>119</v>
      </c>
      <c r="J9" s="102" t="s">
        <v>116</v>
      </c>
      <c r="K9" s="102" t="s">
        <v>98</v>
      </c>
      <c r="L9" s="102" t="s">
        <v>94</v>
      </c>
      <c r="M9" s="102" t="s">
        <v>130</v>
      </c>
      <c r="N9" s="102" t="s">
        <v>135</v>
      </c>
      <c r="O9" s="102" t="s">
        <v>157</v>
      </c>
      <c r="P9" s="102" t="s">
        <v>167</v>
      </c>
      <c r="Q9" s="102" t="s">
        <v>169</v>
      </c>
    </row>
    <row r="10" spans="1:17" x14ac:dyDescent="0.25">
      <c r="A10" s="101">
        <v>9</v>
      </c>
      <c r="B10" s="102" t="s">
        <v>204</v>
      </c>
      <c r="C10" s="102" t="s">
        <v>37</v>
      </c>
      <c r="D10" s="102" t="s">
        <v>35</v>
      </c>
      <c r="E10" s="102" t="s">
        <v>91</v>
      </c>
      <c r="F10" s="102" t="s">
        <v>53</v>
      </c>
      <c r="G10" s="102" t="s">
        <v>83</v>
      </c>
      <c r="H10" s="102" t="s">
        <v>96</v>
      </c>
      <c r="I10" s="102" t="s">
        <v>50</v>
      </c>
      <c r="J10" s="102" t="s">
        <v>81</v>
      </c>
      <c r="K10" s="102" t="s">
        <v>84</v>
      </c>
      <c r="L10" s="102" t="s">
        <v>138</v>
      </c>
      <c r="M10" s="102" t="s">
        <v>146</v>
      </c>
      <c r="N10" s="102" t="s">
        <v>147</v>
      </c>
      <c r="O10" s="102" t="s">
        <v>157</v>
      </c>
      <c r="P10" s="103" t="s">
        <v>167</v>
      </c>
      <c r="Q10" s="103" t="s">
        <v>169</v>
      </c>
    </row>
    <row r="11" spans="1:17" x14ac:dyDescent="0.25">
      <c r="A11" s="101">
        <v>10</v>
      </c>
      <c r="B11" s="102" t="s">
        <v>224</v>
      </c>
      <c r="C11" s="102" t="s">
        <v>42</v>
      </c>
      <c r="D11" s="102" t="s">
        <v>35</v>
      </c>
      <c r="E11" s="102" t="s">
        <v>37</v>
      </c>
      <c r="F11" s="102" t="s">
        <v>53</v>
      </c>
      <c r="G11" s="102" t="s">
        <v>96</v>
      </c>
      <c r="H11" s="102" t="s">
        <v>66</v>
      </c>
      <c r="I11" s="102" t="s">
        <v>119</v>
      </c>
      <c r="J11" s="102" t="s">
        <v>116</v>
      </c>
      <c r="K11" s="102" t="s">
        <v>84</v>
      </c>
      <c r="L11" s="102" t="s">
        <v>68</v>
      </c>
      <c r="M11" s="102" t="s">
        <v>130</v>
      </c>
      <c r="N11" s="102" t="s">
        <v>147</v>
      </c>
      <c r="O11" s="102" t="s">
        <v>150</v>
      </c>
      <c r="P11" s="103" t="s">
        <v>157</v>
      </c>
      <c r="Q11" s="103" t="s">
        <v>167</v>
      </c>
    </row>
    <row r="12" spans="1:17" x14ac:dyDescent="0.25">
      <c r="A12" s="101">
        <v>11</v>
      </c>
      <c r="B12" s="102" t="s">
        <v>300</v>
      </c>
      <c r="C12" s="102" t="s">
        <v>37</v>
      </c>
      <c r="D12" s="102" t="s">
        <v>35</v>
      </c>
      <c r="E12" s="102" t="s">
        <v>91</v>
      </c>
      <c r="F12" s="102" t="s">
        <v>53</v>
      </c>
      <c r="G12" s="102" t="s">
        <v>83</v>
      </c>
      <c r="H12" s="102" t="s">
        <v>78</v>
      </c>
      <c r="I12" s="102" t="s">
        <v>119</v>
      </c>
      <c r="J12" s="102" t="s">
        <v>50</v>
      </c>
      <c r="K12" s="102" t="s">
        <v>84</v>
      </c>
      <c r="L12" s="102" t="s">
        <v>147</v>
      </c>
      <c r="M12" s="102" t="s">
        <v>130</v>
      </c>
      <c r="N12" s="102" t="s">
        <v>97</v>
      </c>
      <c r="O12" s="102" t="s">
        <v>150</v>
      </c>
      <c r="P12" s="103" t="s">
        <v>157</v>
      </c>
      <c r="Q12" s="103" t="s">
        <v>167</v>
      </c>
    </row>
    <row r="13" spans="1:17" x14ac:dyDescent="0.25">
      <c r="A13" s="101">
        <v>12</v>
      </c>
      <c r="B13" s="102" t="s">
        <v>311</v>
      </c>
      <c r="C13" s="102" t="s">
        <v>37</v>
      </c>
      <c r="D13" s="102" t="s">
        <v>34</v>
      </c>
      <c r="E13" s="102" t="s">
        <v>91</v>
      </c>
      <c r="F13" s="102" t="s">
        <v>114</v>
      </c>
      <c r="G13" s="102" t="s">
        <v>53</v>
      </c>
      <c r="H13" s="102" t="s">
        <v>63</v>
      </c>
      <c r="I13" s="102" t="s">
        <v>119</v>
      </c>
      <c r="J13" s="102" t="s">
        <v>81</v>
      </c>
      <c r="K13" s="102" t="s">
        <v>95</v>
      </c>
      <c r="L13" s="102" t="s">
        <v>97</v>
      </c>
      <c r="M13" s="102" t="s">
        <v>134</v>
      </c>
      <c r="N13" s="102" t="s">
        <v>135</v>
      </c>
      <c r="O13" s="102" t="s">
        <v>157</v>
      </c>
      <c r="P13" s="103" t="s">
        <v>167</v>
      </c>
      <c r="Q13" s="103" t="s">
        <v>169</v>
      </c>
    </row>
    <row r="14" spans="1:17" x14ac:dyDescent="0.25">
      <c r="A14" s="101">
        <v>13</v>
      </c>
      <c r="B14" s="102" t="s">
        <v>263</v>
      </c>
      <c r="C14" s="102" t="s">
        <v>37</v>
      </c>
      <c r="D14" s="102" t="s">
        <v>34</v>
      </c>
      <c r="E14" s="102" t="s">
        <v>56</v>
      </c>
      <c r="F14" s="102" t="s">
        <v>63</v>
      </c>
      <c r="G14" s="102" t="s">
        <v>96</v>
      </c>
      <c r="H14" s="102" t="s">
        <v>74</v>
      </c>
      <c r="I14" s="102" t="s">
        <v>121</v>
      </c>
      <c r="J14" s="102" t="s">
        <v>86</v>
      </c>
      <c r="K14" s="102" t="s">
        <v>81</v>
      </c>
      <c r="L14" s="102" t="s">
        <v>68</v>
      </c>
      <c r="M14" s="102" t="s">
        <v>147</v>
      </c>
      <c r="N14" s="102" t="s">
        <v>97</v>
      </c>
      <c r="O14" s="103" t="s">
        <v>151</v>
      </c>
      <c r="P14" s="103" t="s">
        <v>177</v>
      </c>
      <c r="Q14" s="103" t="s">
        <v>167</v>
      </c>
    </row>
    <row r="15" spans="1:17" x14ac:dyDescent="0.25">
      <c r="A15" s="101">
        <v>14</v>
      </c>
      <c r="B15" s="102" t="s">
        <v>220</v>
      </c>
      <c r="C15" s="102" t="s">
        <v>58</v>
      </c>
      <c r="D15" s="102" t="s">
        <v>34</v>
      </c>
      <c r="E15" s="102" t="s">
        <v>91</v>
      </c>
      <c r="F15" s="102" t="s">
        <v>113</v>
      </c>
      <c r="G15" s="102" t="s">
        <v>83</v>
      </c>
      <c r="H15" s="102" t="s">
        <v>74</v>
      </c>
      <c r="I15" s="102" t="s">
        <v>119</v>
      </c>
      <c r="J15" s="102" t="s">
        <v>61</v>
      </c>
      <c r="K15" s="102" t="s">
        <v>102</v>
      </c>
      <c r="L15" s="102" t="s">
        <v>138</v>
      </c>
      <c r="M15" s="102" t="s">
        <v>147</v>
      </c>
      <c r="N15" s="102" t="s">
        <v>97</v>
      </c>
      <c r="O15" s="102" t="s">
        <v>160</v>
      </c>
      <c r="P15" s="103" t="s">
        <v>161</v>
      </c>
      <c r="Q15" s="103" t="s">
        <v>168</v>
      </c>
    </row>
    <row r="16" spans="1:17" x14ac:dyDescent="0.25">
      <c r="A16" s="101">
        <v>15</v>
      </c>
      <c r="B16" s="102" t="s">
        <v>297</v>
      </c>
      <c r="C16" s="102" t="s">
        <v>58</v>
      </c>
      <c r="D16" s="102" t="s">
        <v>42</v>
      </c>
      <c r="E16" s="102" t="s">
        <v>35</v>
      </c>
      <c r="F16" s="102" t="s">
        <v>113</v>
      </c>
      <c r="G16" s="102" t="s">
        <v>63</v>
      </c>
      <c r="H16" s="102" t="s">
        <v>96</v>
      </c>
      <c r="I16" s="102" t="s">
        <v>50</v>
      </c>
      <c r="J16" s="102" t="s">
        <v>116</v>
      </c>
      <c r="K16" s="102" t="s">
        <v>75</v>
      </c>
      <c r="L16" s="102" t="s">
        <v>147</v>
      </c>
      <c r="M16" s="102" t="s">
        <v>104</v>
      </c>
      <c r="N16" s="102" t="s">
        <v>97</v>
      </c>
      <c r="O16" s="102" t="s">
        <v>158</v>
      </c>
      <c r="P16" s="102" t="s">
        <v>157</v>
      </c>
      <c r="Q16" s="103" t="s">
        <v>169</v>
      </c>
    </row>
    <row r="17" spans="1:17" x14ac:dyDescent="0.25">
      <c r="A17" s="101">
        <v>16</v>
      </c>
      <c r="B17" s="102" t="s">
        <v>238</v>
      </c>
      <c r="C17" s="102" t="s">
        <v>37</v>
      </c>
      <c r="D17" s="102" t="s">
        <v>35</v>
      </c>
      <c r="E17" s="102" t="s">
        <v>91</v>
      </c>
      <c r="F17" s="102" t="s">
        <v>78</v>
      </c>
      <c r="G17" s="102" t="s">
        <v>83</v>
      </c>
      <c r="H17" s="102" t="s">
        <v>96</v>
      </c>
      <c r="I17" s="102" t="s">
        <v>61</v>
      </c>
      <c r="J17" s="102" t="s">
        <v>98</v>
      </c>
      <c r="K17" s="102" t="s">
        <v>106</v>
      </c>
      <c r="L17" s="102" t="s">
        <v>68</v>
      </c>
      <c r="M17" s="102" t="s">
        <v>133</v>
      </c>
      <c r="N17" s="102" t="s">
        <v>147</v>
      </c>
      <c r="O17" s="102" t="s">
        <v>157</v>
      </c>
      <c r="P17" s="103" t="s">
        <v>167</v>
      </c>
      <c r="Q17" s="103" t="s">
        <v>169</v>
      </c>
    </row>
    <row r="18" spans="1:17" x14ac:dyDescent="0.25">
      <c r="A18" s="101">
        <v>17</v>
      </c>
      <c r="B18" s="102" t="s">
        <v>244</v>
      </c>
      <c r="C18" s="102" t="s">
        <v>34</v>
      </c>
      <c r="D18" s="102" t="s">
        <v>35</v>
      </c>
      <c r="E18" s="102" t="s">
        <v>42</v>
      </c>
      <c r="F18" s="102" t="s">
        <v>113</v>
      </c>
      <c r="G18" s="102" t="s">
        <v>114</v>
      </c>
      <c r="H18" s="102" t="s">
        <v>53</v>
      </c>
      <c r="I18" s="102" t="s">
        <v>119</v>
      </c>
      <c r="J18" s="102" t="s">
        <v>95</v>
      </c>
      <c r="K18" s="102" t="s">
        <v>127</v>
      </c>
      <c r="L18" s="102" t="s">
        <v>138</v>
      </c>
      <c r="M18" s="102" t="s">
        <v>147</v>
      </c>
      <c r="N18" s="102" t="s">
        <v>97</v>
      </c>
      <c r="O18" s="102" t="s">
        <v>157</v>
      </c>
      <c r="P18" s="103" t="s">
        <v>167</v>
      </c>
      <c r="Q18" s="103" t="s">
        <v>169</v>
      </c>
    </row>
    <row r="19" spans="1:17" x14ac:dyDescent="0.25">
      <c r="A19" s="101">
        <v>18</v>
      </c>
      <c r="B19" s="102" t="s">
        <v>296</v>
      </c>
      <c r="C19" s="102" t="s">
        <v>90</v>
      </c>
      <c r="D19" s="102" t="s">
        <v>37</v>
      </c>
      <c r="E19" s="102" t="s">
        <v>34</v>
      </c>
      <c r="F19" s="102" t="s">
        <v>43</v>
      </c>
      <c r="G19" s="102" t="s">
        <v>85</v>
      </c>
      <c r="H19" s="102" t="s">
        <v>74</v>
      </c>
      <c r="I19" s="102" t="s">
        <v>50</v>
      </c>
      <c r="J19" s="102" t="s">
        <v>86</v>
      </c>
      <c r="K19" s="102" t="s">
        <v>125</v>
      </c>
      <c r="L19" s="102" t="s">
        <v>107</v>
      </c>
      <c r="M19" s="102" t="s">
        <v>138</v>
      </c>
      <c r="N19" s="102" t="s">
        <v>105</v>
      </c>
      <c r="O19" s="102" t="s">
        <v>152</v>
      </c>
      <c r="P19" s="103" t="s">
        <v>70</v>
      </c>
      <c r="Q19" s="102" t="s">
        <v>172</v>
      </c>
    </row>
    <row r="20" spans="1:17" x14ac:dyDescent="0.25">
      <c r="A20" s="101">
        <v>19</v>
      </c>
      <c r="B20" s="102" t="s">
        <v>202</v>
      </c>
      <c r="C20" s="102" t="s">
        <v>37</v>
      </c>
      <c r="D20" s="102" t="s">
        <v>35</v>
      </c>
      <c r="E20" s="102" t="s">
        <v>91</v>
      </c>
      <c r="F20" s="102" t="s">
        <v>79</v>
      </c>
      <c r="G20" s="102" t="s">
        <v>83</v>
      </c>
      <c r="H20" s="102" t="s">
        <v>63</v>
      </c>
      <c r="I20" s="102" t="s">
        <v>50</v>
      </c>
      <c r="J20" s="102" t="s">
        <v>86</v>
      </c>
      <c r="K20" s="102" t="s">
        <v>81</v>
      </c>
      <c r="L20" s="102" t="s">
        <v>138</v>
      </c>
      <c r="M20" s="102" t="s">
        <v>134</v>
      </c>
      <c r="N20" s="102" t="s">
        <v>147</v>
      </c>
      <c r="O20" s="102" t="s">
        <v>150</v>
      </c>
      <c r="P20" s="102" t="s">
        <v>167</v>
      </c>
      <c r="Q20" s="103" t="s">
        <v>169</v>
      </c>
    </row>
    <row r="21" spans="1:17" x14ac:dyDescent="0.25">
      <c r="A21" s="101">
        <v>20</v>
      </c>
      <c r="B21" s="102" t="s">
        <v>200</v>
      </c>
      <c r="C21" s="102" t="s">
        <v>37</v>
      </c>
      <c r="D21" s="102" t="s">
        <v>88</v>
      </c>
      <c r="E21" s="102" t="s">
        <v>91</v>
      </c>
      <c r="F21" s="102" t="s">
        <v>53</v>
      </c>
      <c r="G21" s="102" t="s">
        <v>78</v>
      </c>
      <c r="H21" s="102" t="s">
        <v>100</v>
      </c>
      <c r="I21" s="102" t="s">
        <v>119</v>
      </c>
      <c r="J21" s="102" t="s">
        <v>81</v>
      </c>
      <c r="K21" s="102" t="s">
        <v>102</v>
      </c>
      <c r="L21" s="102" t="s">
        <v>145</v>
      </c>
      <c r="M21" s="102" t="s">
        <v>146</v>
      </c>
      <c r="N21" s="102" t="s">
        <v>147</v>
      </c>
      <c r="O21" s="102" t="s">
        <v>157</v>
      </c>
      <c r="P21" s="102" t="s">
        <v>154</v>
      </c>
      <c r="Q21" s="102" t="s">
        <v>169</v>
      </c>
    </row>
    <row r="22" spans="1:17" x14ac:dyDescent="0.25">
      <c r="A22" s="101">
        <v>21</v>
      </c>
      <c r="B22" s="102" t="s">
        <v>248</v>
      </c>
      <c r="C22" s="102" t="s">
        <v>58</v>
      </c>
      <c r="D22" s="102" t="s">
        <v>34</v>
      </c>
      <c r="E22" s="102" t="s">
        <v>35</v>
      </c>
      <c r="F22" s="102" t="s">
        <v>63</v>
      </c>
      <c r="G22" s="102" t="s">
        <v>53</v>
      </c>
      <c r="H22" s="102" t="s">
        <v>74</v>
      </c>
      <c r="I22" s="102" t="s">
        <v>117</v>
      </c>
      <c r="J22" s="102" t="s">
        <v>61</v>
      </c>
      <c r="K22" s="102" t="s">
        <v>95</v>
      </c>
      <c r="L22" s="102" t="s">
        <v>133</v>
      </c>
      <c r="M22" s="102" t="s">
        <v>134</v>
      </c>
      <c r="N22" s="102" t="s">
        <v>97</v>
      </c>
      <c r="O22" s="102" t="s">
        <v>157</v>
      </c>
      <c r="P22" s="103" t="s">
        <v>70</v>
      </c>
      <c r="Q22" s="103" t="s">
        <v>176</v>
      </c>
    </row>
    <row r="23" spans="1:17" x14ac:dyDescent="0.25">
      <c r="A23" s="101">
        <v>22</v>
      </c>
      <c r="B23" s="102" t="s">
        <v>216</v>
      </c>
      <c r="C23" s="102" t="s">
        <v>58</v>
      </c>
      <c r="D23" s="102" t="s">
        <v>37</v>
      </c>
      <c r="E23" s="102" t="s">
        <v>51</v>
      </c>
      <c r="F23" s="102" t="s">
        <v>53</v>
      </c>
      <c r="G23" s="102" t="s">
        <v>83</v>
      </c>
      <c r="H23" s="102" t="s">
        <v>74</v>
      </c>
      <c r="I23" s="102" t="s">
        <v>119</v>
      </c>
      <c r="J23" s="102" t="s">
        <v>81</v>
      </c>
      <c r="K23" s="102" t="s">
        <v>98</v>
      </c>
      <c r="L23" s="102" t="s">
        <v>68</v>
      </c>
      <c r="M23" s="102" t="s">
        <v>146</v>
      </c>
      <c r="N23" s="102" t="s">
        <v>147</v>
      </c>
      <c r="O23" s="102" t="s">
        <v>157</v>
      </c>
      <c r="P23" s="103" t="s">
        <v>167</v>
      </c>
      <c r="Q23" s="103" t="s">
        <v>169</v>
      </c>
    </row>
    <row r="24" spans="1:17" x14ac:dyDescent="0.25">
      <c r="A24" s="101">
        <v>23</v>
      </c>
      <c r="B24" s="102" t="s">
        <v>294</v>
      </c>
      <c r="C24" s="102" t="s">
        <v>34</v>
      </c>
      <c r="D24" s="102" t="s">
        <v>90</v>
      </c>
      <c r="E24" s="102" t="s">
        <v>88</v>
      </c>
      <c r="F24" s="102" t="s">
        <v>53</v>
      </c>
      <c r="G24" s="102" t="s">
        <v>85</v>
      </c>
      <c r="H24" s="102" t="s">
        <v>63</v>
      </c>
      <c r="I24" s="102" t="s">
        <v>50</v>
      </c>
      <c r="J24" s="102" t="s">
        <v>116</v>
      </c>
      <c r="K24" s="102" t="s">
        <v>102</v>
      </c>
      <c r="L24" s="102" t="s">
        <v>147</v>
      </c>
      <c r="M24" s="102" t="s">
        <v>94</v>
      </c>
      <c r="N24" s="102" t="s">
        <v>135</v>
      </c>
      <c r="O24" s="102" t="s">
        <v>157</v>
      </c>
      <c r="P24" s="102" t="s">
        <v>172</v>
      </c>
      <c r="Q24" s="103" t="s">
        <v>169</v>
      </c>
    </row>
    <row r="25" spans="1:17" x14ac:dyDescent="0.25">
      <c r="A25" s="101">
        <v>24</v>
      </c>
      <c r="B25" s="102" t="s">
        <v>208</v>
      </c>
      <c r="C25" s="102" t="s">
        <v>90</v>
      </c>
      <c r="D25" s="102" t="s">
        <v>35</v>
      </c>
      <c r="E25" s="102" t="s">
        <v>91</v>
      </c>
      <c r="F25" s="102" t="s">
        <v>43</v>
      </c>
      <c r="G25" s="102" t="s">
        <v>78</v>
      </c>
      <c r="H25" s="102" t="s">
        <v>74</v>
      </c>
      <c r="I25" s="102" t="s">
        <v>119</v>
      </c>
      <c r="J25" s="102" t="s">
        <v>95</v>
      </c>
      <c r="K25" s="102" t="s">
        <v>75</v>
      </c>
      <c r="L25" s="102" t="s">
        <v>138</v>
      </c>
      <c r="M25" s="102" t="s">
        <v>130</v>
      </c>
      <c r="N25" s="102" t="s">
        <v>105</v>
      </c>
      <c r="O25" s="102" t="s">
        <v>157</v>
      </c>
      <c r="P25" s="102" t="s">
        <v>177</v>
      </c>
      <c r="Q25" s="103" t="s">
        <v>169</v>
      </c>
    </row>
    <row r="26" spans="1:17" x14ac:dyDescent="0.25">
      <c r="A26" s="101">
        <v>25</v>
      </c>
      <c r="B26" s="102" t="s">
        <v>234</v>
      </c>
      <c r="C26" s="102" t="s">
        <v>90</v>
      </c>
      <c r="D26" s="102" t="s">
        <v>37</v>
      </c>
      <c r="E26" s="102" t="s">
        <v>91</v>
      </c>
      <c r="F26" s="102" t="s">
        <v>53</v>
      </c>
      <c r="G26" s="102" t="s">
        <v>83</v>
      </c>
      <c r="H26" s="102" t="s">
        <v>78</v>
      </c>
      <c r="I26" s="102" t="s">
        <v>119</v>
      </c>
      <c r="J26" s="102" t="s">
        <v>86</v>
      </c>
      <c r="K26" s="102" t="s">
        <v>75</v>
      </c>
      <c r="L26" s="102" t="s">
        <v>147</v>
      </c>
      <c r="M26" s="102" t="s">
        <v>130</v>
      </c>
      <c r="N26" s="102" t="s">
        <v>135</v>
      </c>
      <c r="O26" s="102" t="s">
        <v>157</v>
      </c>
      <c r="P26" s="103" t="s">
        <v>167</v>
      </c>
      <c r="Q26" s="103" t="s">
        <v>169</v>
      </c>
    </row>
    <row r="27" spans="1:17" x14ac:dyDescent="0.25">
      <c r="A27" s="101">
        <v>26</v>
      </c>
      <c r="B27" s="102" t="s">
        <v>265</v>
      </c>
      <c r="C27" s="102" t="s">
        <v>37</v>
      </c>
      <c r="D27" s="102" t="s">
        <v>42</v>
      </c>
      <c r="E27" s="102" t="s">
        <v>91</v>
      </c>
      <c r="F27" s="102" t="s">
        <v>53</v>
      </c>
      <c r="G27" s="102" t="s">
        <v>78</v>
      </c>
      <c r="H27" s="102" t="s">
        <v>96</v>
      </c>
      <c r="I27" s="102" t="s">
        <v>119</v>
      </c>
      <c r="J27" s="102" t="s">
        <v>86</v>
      </c>
      <c r="K27" s="102" t="s">
        <v>116</v>
      </c>
      <c r="L27" s="102" t="s">
        <v>145</v>
      </c>
      <c r="M27" s="102" t="s">
        <v>147</v>
      </c>
      <c r="N27" s="102" t="s">
        <v>146</v>
      </c>
      <c r="O27" s="102" t="s">
        <v>157</v>
      </c>
      <c r="P27" s="103" t="s">
        <v>167</v>
      </c>
      <c r="Q27" s="103" t="s">
        <v>169</v>
      </c>
    </row>
    <row r="28" spans="1:17" x14ac:dyDescent="0.25">
      <c r="A28" s="101">
        <v>27</v>
      </c>
      <c r="B28" s="102" t="s">
        <v>310</v>
      </c>
      <c r="C28" s="102" t="s">
        <v>37</v>
      </c>
      <c r="D28" s="102" t="s">
        <v>30</v>
      </c>
      <c r="E28" s="102" t="s">
        <v>35</v>
      </c>
      <c r="F28" s="102" t="s">
        <v>96</v>
      </c>
      <c r="G28" s="102" t="s">
        <v>83</v>
      </c>
      <c r="H28" s="102" t="s">
        <v>100</v>
      </c>
      <c r="I28" s="102" t="s">
        <v>124</v>
      </c>
      <c r="J28" s="102" t="s">
        <v>61</v>
      </c>
      <c r="K28" s="102" t="s">
        <v>102</v>
      </c>
      <c r="L28" s="102" t="s">
        <v>138</v>
      </c>
      <c r="M28" s="102" t="s">
        <v>139</v>
      </c>
      <c r="N28" s="102" t="s">
        <v>68</v>
      </c>
      <c r="O28" s="103" t="s">
        <v>157</v>
      </c>
      <c r="P28" s="103" t="s">
        <v>167</v>
      </c>
      <c r="Q28" s="103" t="s">
        <v>169</v>
      </c>
    </row>
    <row r="29" spans="1:17" x14ac:dyDescent="0.25">
      <c r="A29" s="101">
        <v>28</v>
      </c>
      <c r="B29" s="102" t="s">
        <v>240</v>
      </c>
      <c r="C29" s="102" t="s">
        <v>34</v>
      </c>
      <c r="D29" s="102" t="s">
        <v>37</v>
      </c>
      <c r="E29" s="102" t="s">
        <v>51</v>
      </c>
      <c r="F29" s="102" t="s">
        <v>53</v>
      </c>
      <c r="G29" s="102" t="s">
        <v>83</v>
      </c>
      <c r="H29" s="102" t="s">
        <v>96</v>
      </c>
      <c r="I29" s="102" t="s">
        <v>61</v>
      </c>
      <c r="J29" s="102" t="s">
        <v>95</v>
      </c>
      <c r="K29" s="102" t="s">
        <v>65</v>
      </c>
      <c r="L29" s="102" t="s">
        <v>68</v>
      </c>
      <c r="M29" s="102" t="s">
        <v>143</v>
      </c>
      <c r="N29" s="102" t="s">
        <v>97</v>
      </c>
      <c r="O29" s="102" t="s">
        <v>159</v>
      </c>
      <c r="P29" s="103" t="s">
        <v>177</v>
      </c>
      <c r="Q29" s="103" t="s">
        <v>167</v>
      </c>
    </row>
    <row r="30" spans="1:17" x14ac:dyDescent="0.25">
      <c r="A30" s="101">
        <v>29</v>
      </c>
      <c r="B30" s="102" t="s">
        <v>236</v>
      </c>
      <c r="C30" s="102" t="s">
        <v>34</v>
      </c>
      <c r="D30" s="102" t="s">
        <v>42</v>
      </c>
      <c r="E30" s="102" t="s">
        <v>91</v>
      </c>
      <c r="F30" s="102" t="s">
        <v>53</v>
      </c>
      <c r="G30" s="102" t="s">
        <v>83</v>
      </c>
      <c r="H30" s="102" t="s">
        <v>74</v>
      </c>
      <c r="I30" s="102" t="s">
        <v>119</v>
      </c>
      <c r="J30" s="102" t="s">
        <v>116</v>
      </c>
      <c r="K30" s="102" t="s">
        <v>95</v>
      </c>
      <c r="L30" s="102" t="s">
        <v>68</v>
      </c>
      <c r="M30" s="102" t="s">
        <v>134</v>
      </c>
      <c r="N30" s="102" t="s">
        <v>147</v>
      </c>
      <c r="O30" s="102" t="s">
        <v>70</v>
      </c>
      <c r="P30" s="102" t="s">
        <v>167</v>
      </c>
      <c r="Q30" s="103" t="s">
        <v>169</v>
      </c>
    </row>
    <row r="31" spans="1:17" x14ac:dyDescent="0.25">
      <c r="A31" s="101">
        <v>30</v>
      </c>
      <c r="B31" s="102" t="s">
        <v>313</v>
      </c>
      <c r="C31" s="102" t="s">
        <v>32</v>
      </c>
      <c r="D31" s="102" t="s">
        <v>58</v>
      </c>
      <c r="E31" s="102" t="s">
        <v>91</v>
      </c>
      <c r="F31" s="102" t="s">
        <v>114</v>
      </c>
      <c r="G31" s="102" t="s">
        <v>78</v>
      </c>
      <c r="H31" s="102" t="s">
        <v>96</v>
      </c>
      <c r="I31" s="102" t="s">
        <v>119</v>
      </c>
      <c r="J31" s="102" t="s">
        <v>65</v>
      </c>
      <c r="K31" s="102" t="s">
        <v>127</v>
      </c>
      <c r="L31" s="102" t="s">
        <v>146</v>
      </c>
      <c r="M31" s="102" t="s">
        <v>145</v>
      </c>
      <c r="N31" s="102" t="s">
        <v>147</v>
      </c>
      <c r="O31" s="102" t="s">
        <v>150</v>
      </c>
      <c r="P31" s="103" t="s">
        <v>167</v>
      </c>
      <c r="Q31" s="102" t="s">
        <v>157</v>
      </c>
    </row>
    <row r="32" spans="1:17" x14ac:dyDescent="0.25">
      <c r="A32" s="101">
        <v>31</v>
      </c>
      <c r="B32" s="102" t="s">
        <v>232</v>
      </c>
      <c r="C32" s="102" t="s">
        <v>42</v>
      </c>
      <c r="D32" s="102" t="s">
        <v>34</v>
      </c>
      <c r="E32" s="102" t="s">
        <v>91</v>
      </c>
      <c r="F32" s="102" t="s">
        <v>48</v>
      </c>
      <c r="G32" s="102" t="s">
        <v>78</v>
      </c>
      <c r="H32" s="102" t="s">
        <v>53</v>
      </c>
      <c r="I32" s="102" t="s">
        <v>119</v>
      </c>
      <c r="J32" s="102" t="s">
        <v>116</v>
      </c>
      <c r="K32" s="102" t="s">
        <v>102</v>
      </c>
      <c r="L32" s="102" t="s">
        <v>68</v>
      </c>
      <c r="M32" s="102" t="s">
        <v>94</v>
      </c>
      <c r="N32" s="102" t="s">
        <v>105</v>
      </c>
      <c r="O32" s="102" t="s">
        <v>157</v>
      </c>
      <c r="P32" s="103" t="s">
        <v>167</v>
      </c>
      <c r="Q32" s="103" t="s">
        <v>169</v>
      </c>
    </row>
    <row r="33" spans="1:17" x14ac:dyDescent="0.25">
      <c r="A33" s="101">
        <v>32</v>
      </c>
      <c r="B33" s="102" t="s">
        <v>292</v>
      </c>
      <c r="C33" s="102" t="s">
        <v>37</v>
      </c>
      <c r="D33" s="102" t="s">
        <v>88</v>
      </c>
      <c r="E33" s="102" t="s">
        <v>91</v>
      </c>
      <c r="F33" s="102" t="s">
        <v>53</v>
      </c>
      <c r="G33" s="102" t="s">
        <v>83</v>
      </c>
      <c r="H33" s="102" t="s">
        <v>74</v>
      </c>
      <c r="I33" s="102" t="s">
        <v>119</v>
      </c>
      <c r="J33" s="102" t="s">
        <v>95</v>
      </c>
      <c r="K33" s="102" t="s">
        <v>127</v>
      </c>
      <c r="L33" s="102" t="s">
        <v>68</v>
      </c>
      <c r="M33" s="102" t="s">
        <v>134</v>
      </c>
      <c r="N33" s="102" t="s">
        <v>147</v>
      </c>
      <c r="O33" s="102" t="s">
        <v>157</v>
      </c>
      <c r="P33" s="103" t="s">
        <v>167</v>
      </c>
      <c r="Q33" s="103" t="s">
        <v>169</v>
      </c>
    </row>
    <row r="34" spans="1:17" x14ac:dyDescent="0.25">
      <c r="A34" s="101">
        <v>33</v>
      </c>
      <c r="B34" s="102" t="s">
        <v>212</v>
      </c>
      <c r="C34" s="102" t="s">
        <v>42</v>
      </c>
      <c r="D34" s="102" t="s">
        <v>30</v>
      </c>
      <c r="E34" s="102" t="s">
        <v>91</v>
      </c>
      <c r="F34" s="102" t="s">
        <v>53</v>
      </c>
      <c r="G34" s="102" t="s">
        <v>83</v>
      </c>
      <c r="H34" s="102" t="s">
        <v>74</v>
      </c>
      <c r="I34" s="102" t="s">
        <v>120</v>
      </c>
      <c r="J34" s="102" t="s">
        <v>81</v>
      </c>
      <c r="K34" s="102" t="s">
        <v>77</v>
      </c>
      <c r="L34" s="102" t="s">
        <v>138</v>
      </c>
      <c r="M34" s="102" t="s">
        <v>130</v>
      </c>
      <c r="N34" s="102" t="s">
        <v>147</v>
      </c>
      <c r="O34" s="102" t="s">
        <v>157</v>
      </c>
      <c r="P34" s="103" t="s">
        <v>167</v>
      </c>
      <c r="Q34" s="103" t="s">
        <v>169</v>
      </c>
    </row>
    <row r="35" spans="1:17" x14ac:dyDescent="0.25">
      <c r="A35" s="101">
        <v>34</v>
      </c>
      <c r="B35" s="102" t="s">
        <v>210</v>
      </c>
      <c r="C35" s="102" t="s">
        <v>58</v>
      </c>
      <c r="D35" s="102" t="s">
        <v>37</v>
      </c>
      <c r="E35" s="102" t="s">
        <v>91</v>
      </c>
      <c r="F35" s="102" t="s">
        <v>76</v>
      </c>
      <c r="G35" s="102" t="s">
        <v>113</v>
      </c>
      <c r="H35" s="102" t="s">
        <v>100</v>
      </c>
      <c r="I35" s="102" t="s">
        <v>50</v>
      </c>
      <c r="J35" s="102" t="s">
        <v>95</v>
      </c>
      <c r="K35" s="102" t="s">
        <v>127</v>
      </c>
      <c r="L35" s="102" t="s">
        <v>68</v>
      </c>
      <c r="M35" s="102" t="s">
        <v>141</v>
      </c>
      <c r="N35" s="102" t="s">
        <v>82</v>
      </c>
      <c r="O35" s="102" t="s">
        <v>150</v>
      </c>
      <c r="P35" s="103" t="s">
        <v>167</v>
      </c>
      <c r="Q35" s="103" t="s">
        <v>169</v>
      </c>
    </row>
    <row r="36" spans="1:17" x14ac:dyDescent="0.25">
      <c r="A36" s="101">
        <v>35</v>
      </c>
      <c r="B36" s="102" t="s">
        <v>256</v>
      </c>
      <c r="C36" s="102" t="s">
        <v>32</v>
      </c>
      <c r="D36" s="102" t="s">
        <v>34</v>
      </c>
      <c r="E36" s="102" t="s">
        <v>91</v>
      </c>
      <c r="F36" s="102" t="s">
        <v>113</v>
      </c>
      <c r="G36" s="102" t="s">
        <v>63</v>
      </c>
      <c r="H36" s="102" t="s">
        <v>74</v>
      </c>
      <c r="I36" s="102" t="s">
        <v>119</v>
      </c>
      <c r="J36" s="102" t="s">
        <v>115</v>
      </c>
      <c r="K36" s="102" t="s">
        <v>127</v>
      </c>
      <c r="L36" s="102" t="s">
        <v>68</v>
      </c>
      <c r="M36" s="102" t="s">
        <v>138</v>
      </c>
      <c r="N36" s="102" t="s">
        <v>147</v>
      </c>
      <c r="O36" s="102" t="s">
        <v>157</v>
      </c>
      <c r="P36" s="103" t="s">
        <v>167</v>
      </c>
      <c r="Q36" s="103" t="s">
        <v>169</v>
      </c>
    </row>
    <row r="37" spans="1:17" x14ac:dyDescent="0.25">
      <c r="A37" s="101">
        <v>36</v>
      </c>
      <c r="B37" s="102" t="s">
        <v>257</v>
      </c>
      <c r="C37" s="102" t="s">
        <v>42</v>
      </c>
      <c r="D37" s="102" t="s">
        <v>56</v>
      </c>
      <c r="E37" s="102" t="s">
        <v>91</v>
      </c>
      <c r="F37" s="102" t="s">
        <v>85</v>
      </c>
      <c r="G37" s="102" t="s">
        <v>83</v>
      </c>
      <c r="H37" s="102" t="s">
        <v>78</v>
      </c>
      <c r="I37" s="102" t="s">
        <v>119</v>
      </c>
      <c r="J37" s="102" t="s">
        <v>116</v>
      </c>
      <c r="K37" s="102" t="s">
        <v>95</v>
      </c>
      <c r="L37" s="102" t="s">
        <v>138</v>
      </c>
      <c r="M37" s="102" t="s">
        <v>147</v>
      </c>
      <c r="N37" s="102" t="s">
        <v>140</v>
      </c>
      <c r="O37" s="102" t="s">
        <v>157</v>
      </c>
      <c r="P37" s="103" t="s">
        <v>167</v>
      </c>
      <c r="Q37" s="103" t="s">
        <v>169</v>
      </c>
    </row>
    <row r="38" spans="1:17" x14ac:dyDescent="0.25">
      <c r="A38" s="101">
        <v>37</v>
      </c>
      <c r="B38" s="102" t="s">
        <v>197</v>
      </c>
      <c r="C38" s="102" t="s">
        <v>58</v>
      </c>
      <c r="D38" s="102" t="s">
        <v>30</v>
      </c>
      <c r="E38" s="102" t="s">
        <v>91</v>
      </c>
      <c r="F38" s="102" t="s">
        <v>85</v>
      </c>
      <c r="G38" s="102" t="s">
        <v>67</v>
      </c>
      <c r="H38" s="102" t="s">
        <v>63</v>
      </c>
      <c r="I38" s="102" t="s">
        <v>118</v>
      </c>
      <c r="J38" s="102" t="s">
        <v>65</v>
      </c>
      <c r="K38" s="102" t="s">
        <v>103</v>
      </c>
      <c r="L38" s="102" t="s">
        <v>142</v>
      </c>
      <c r="M38" s="102" t="s">
        <v>148</v>
      </c>
      <c r="N38" s="102" t="s">
        <v>57</v>
      </c>
      <c r="O38" s="102" t="s">
        <v>157</v>
      </c>
      <c r="P38" s="102" t="s">
        <v>175</v>
      </c>
      <c r="Q38" s="102" t="s">
        <v>176</v>
      </c>
    </row>
    <row r="39" spans="1:17" x14ac:dyDescent="0.25">
      <c r="A39" s="101">
        <v>38</v>
      </c>
      <c r="B39" s="102" t="s">
        <v>246</v>
      </c>
      <c r="C39" s="102" t="s">
        <v>42</v>
      </c>
      <c r="D39" s="102" t="s">
        <v>35</v>
      </c>
      <c r="E39" s="102" t="s">
        <v>91</v>
      </c>
      <c r="F39" s="102" t="s">
        <v>43</v>
      </c>
      <c r="G39" s="102" t="s">
        <v>96</v>
      </c>
      <c r="H39" s="102" t="s">
        <v>74</v>
      </c>
      <c r="I39" s="102" t="s">
        <v>121</v>
      </c>
      <c r="J39" s="102" t="s">
        <v>86</v>
      </c>
      <c r="K39" s="102" t="s">
        <v>77</v>
      </c>
      <c r="L39" s="102" t="s">
        <v>138</v>
      </c>
      <c r="M39" s="102" t="s">
        <v>147</v>
      </c>
      <c r="N39" s="102" t="s">
        <v>137</v>
      </c>
      <c r="O39" s="102" t="s">
        <v>157</v>
      </c>
      <c r="P39" s="103" t="s">
        <v>167</v>
      </c>
      <c r="Q39" s="103" t="s">
        <v>169</v>
      </c>
    </row>
    <row r="40" spans="1:17" x14ac:dyDescent="0.25">
      <c r="A40" s="101">
        <v>39</v>
      </c>
      <c r="B40" s="102" t="s">
        <v>214</v>
      </c>
      <c r="C40" s="102" t="s">
        <v>34</v>
      </c>
      <c r="D40" s="102" t="s">
        <v>30</v>
      </c>
      <c r="E40" s="102" t="s">
        <v>91</v>
      </c>
      <c r="F40" s="102" t="s">
        <v>53</v>
      </c>
      <c r="G40" s="102" t="s">
        <v>85</v>
      </c>
      <c r="H40" s="102" t="s">
        <v>74</v>
      </c>
      <c r="I40" s="102" t="s">
        <v>119</v>
      </c>
      <c r="J40" s="102" t="s">
        <v>116</v>
      </c>
      <c r="K40" s="102" t="s">
        <v>75</v>
      </c>
      <c r="L40" s="102" t="s">
        <v>68</v>
      </c>
      <c r="M40" s="102" t="s">
        <v>145</v>
      </c>
      <c r="N40" s="102" t="s">
        <v>97</v>
      </c>
      <c r="O40" s="102" t="s">
        <v>157</v>
      </c>
      <c r="P40" s="103" t="s">
        <v>167</v>
      </c>
      <c r="Q40" s="103" t="s">
        <v>169</v>
      </c>
    </row>
    <row r="41" spans="1:17" x14ac:dyDescent="0.25">
      <c r="A41" s="101">
        <v>40</v>
      </c>
      <c r="B41" s="102" t="s">
        <v>290</v>
      </c>
      <c r="C41" s="102" t="s">
        <v>34</v>
      </c>
      <c r="D41" s="102" t="s">
        <v>35</v>
      </c>
      <c r="E41" s="102" t="s">
        <v>91</v>
      </c>
      <c r="F41" s="102" t="s">
        <v>38</v>
      </c>
      <c r="G41" s="102" t="s">
        <v>66</v>
      </c>
      <c r="H41" s="102" t="s">
        <v>74</v>
      </c>
      <c r="I41" s="102" t="s">
        <v>61</v>
      </c>
      <c r="J41" s="102" t="s">
        <v>81</v>
      </c>
      <c r="K41" s="102" t="s">
        <v>106</v>
      </c>
      <c r="L41" s="102" t="s">
        <v>147</v>
      </c>
      <c r="M41" s="102" t="s">
        <v>134</v>
      </c>
      <c r="N41" s="102" t="s">
        <v>97</v>
      </c>
      <c r="O41" s="102" t="s">
        <v>150</v>
      </c>
      <c r="P41" s="103" t="s">
        <v>167</v>
      </c>
      <c r="Q41" s="103" t="s">
        <v>169</v>
      </c>
    </row>
    <row r="42" spans="1:17" x14ac:dyDescent="0.25">
      <c r="A42" s="101">
        <v>41</v>
      </c>
      <c r="B42" s="102" t="s">
        <v>206</v>
      </c>
      <c r="C42" s="102" t="s">
        <v>37</v>
      </c>
      <c r="D42" s="102" t="s">
        <v>56</v>
      </c>
      <c r="E42" s="102" t="s">
        <v>91</v>
      </c>
      <c r="F42" s="102" t="s">
        <v>53</v>
      </c>
      <c r="G42" s="102" t="s">
        <v>78</v>
      </c>
      <c r="H42" s="102" t="s">
        <v>66</v>
      </c>
      <c r="I42" s="102" t="s">
        <v>61</v>
      </c>
      <c r="J42" s="102" t="s">
        <v>86</v>
      </c>
      <c r="K42" s="102" t="s">
        <v>102</v>
      </c>
      <c r="L42" s="102" t="s">
        <v>138</v>
      </c>
      <c r="M42" s="102" t="s">
        <v>143</v>
      </c>
      <c r="N42" s="102" t="s">
        <v>135</v>
      </c>
      <c r="O42" s="102" t="s">
        <v>158</v>
      </c>
      <c r="P42" s="102" t="s">
        <v>154</v>
      </c>
      <c r="Q42" s="103" t="s">
        <v>167</v>
      </c>
    </row>
    <row r="43" spans="1:17" x14ac:dyDescent="0.25">
      <c r="A43" s="101">
        <v>42</v>
      </c>
      <c r="B43" s="102" t="s">
        <v>252</v>
      </c>
      <c r="C43" s="102" t="s">
        <v>32</v>
      </c>
      <c r="D43" s="102" t="s">
        <v>34</v>
      </c>
      <c r="E43" s="102" t="s">
        <v>91</v>
      </c>
      <c r="F43" s="102" t="s">
        <v>113</v>
      </c>
      <c r="G43" s="102" t="s">
        <v>53</v>
      </c>
      <c r="H43" s="102" t="s">
        <v>85</v>
      </c>
      <c r="I43" s="102" t="s">
        <v>119</v>
      </c>
      <c r="J43" s="102" t="s">
        <v>86</v>
      </c>
      <c r="K43" s="102" t="s">
        <v>77</v>
      </c>
      <c r="L43" s="102" t="s">
        <v>94</v>
      </c>
      <c r="M43" s="102" t="s">
        <v>130</v>
      </c>
      <c r="N43" s="102" t="s">
        <v>147</v>
      </c>
      <c r="O43" s="102" t="s">
        <v>157</v>
      </c>
      <c r="P43" s="103" t="s">
        <v>167</v>
      </c>
      <c r="Q43" s="103" t="s">
        <v>169</v>
      </c>
    </row>
    <row r="44" spans="1:17" x14ac:dyDescent="0.25">
      <c r="A44" s="101">
        <v>43</v>
      </c>
      <c r="B44" s="102" t="s">
        <v>288</v>
      </c>
      <c r="C44" s="102" t="s">
        <v>37</v>
      </c>
      <c r="D44" s="102" t="s">
        <v>35</v>
      </c>
      <c r="E44" s="102" t="s">
        <v>91</v>
      </c>
      <c r="F44" s="102" t="s">
        <v>38</v>
      </c>
      <c r="G44" s="102" t="s">
        <v>96</v>
      </c>
      <c r="H44" s="102" t="s">
        <v>74</v>
      </c>
      <c r="I44" s="102" t="s">
        <v>121</v>
      </c>
      <c r="J44" s="102" t="s">
        <v>128</v>
      </c>
      <c r="K44" s="102" t="s">
        <v>127</v>
      </c>
      <c r="L44" s="102" t="s">
        <v>147</v>
      </c>
      <c r="M44" s="102" t="s">
        <v>145</v>
      </c>
      <c r="N44" s="102" t="s">
        <v>57</v>
      </c>
      <c r="O44" s="102" t="s">
        <v>182</v>
      </c>
      <c r="P44" s="103" t="s">
        <v>167</v>
      </c>
      <c r="Q44" s="103" t="s">
        <v>176</v>
      </c>
    </row>
    <row r="45" spans="1:17" x14ac:dyDescent="0.25">
      <c r="A45" s="101">
        <v>44</v>
      </c>
      <c r="B45" s="102" t="s">
        <v>289</v>
      </c>
      <c r="C45" s="102" t="s">
        <v>32</v>
      </c>
      <c r="D45" s="102" t="s">
        <v>37</v>
      </c>
      <c r="E45" s="102" t="s">
        <v>91</v>
      </c>
      <c r="F45" s="102" t="s">
        <v>76</v>
      </c>
      <c r="G45" s="102" t="s">
        <v>113</v>
      </c>
      <c r="H45" s="102" t="s">
        <v>74</v>
      </c>
      <c r="I45" s="102" t="s">
        <v>119</v>
      </c>
      <c r="J45" s="102" t="s">
        <v>61</v>
      </c>
      <c r="K45" s="102" t="s">
        <v>102</v>
      </c>
      <c r="L45" s="102" t="s">
        <v>147</v>
      </c>
      <c r="M45" s="102" t="s">
        <v>138</v>
      </c>
      <c r="N45" s="102" t="s">
        <v>105</v>
      </c>
      <c r="O45" s="102" t="s">
        <v>154</v>
      </c>
      <c r="P45" s="103" t="s">
        <v>167</v>
      </c>
      <c r="Q45" s="103" t="s">
        <v>169</v>
      </c>
    </row>
    <row r="46" spans="1:17" x14ac:dyDescent="0.25">
      <c r="A46" s="101">
        <v>45</v>
      </c>
      <c r="B46" s="102" t="s">
        <v>285</v>
      </c>
      <c r="C46" s="102" t="s">
        <v>34</v>
      </c>
      <c r="D46" s="102" t="s">
        <v>35</v>
      </c>
      <c r="E46" s="102" t="s">
        <v>91</v>
      </c>
      <c r="F46" s="102" t="s">
        <v>53</v>
      </c>
      <c r="G46" s="102" t="s">
        <v>83</v>
      </c>
      <c r="H46" s="102" t="s">
        <v>113</v>
      </c>
      <c r="I46" s="102" t="s">
        <v>119</v>
      </c>
      <c r="J46" s="102" t="s">
        <v>116</v>
      </c>
      <c r="K46" s="102" t="s">
        <v>127</v>
      </c>
      <c r="L46" s="102" t="s">
        <v>147</v>
      </c>
      <c r="M46" s="102" t="s">
        <v>134</v>
      </c>
      <c r="N46" s="102" t="s">
        <v>146</v>
      </c>
      <c r="O46" s="102" t="s">
        <v>157</v>
      </c>
      <c r="P46" s="103" t="s">
        <v>167</v>
      </c>
      <c r="Q46" s="103" t="s">
        <v>169</v>
      </c>
    </row>
    <row r="47" spans="1:17" x14ac:dyDescent="0.25">
      <c r="A47" s="101">
        <v>46</v>
      </c>
      <c r="B47" s="102" t="s">
        <v>283</v>
      </c>
      <c r="C47" s="102" t="s">
        <v>32</v>
      </c>
      <c r="D47" s="102" t="s">
        <v>35</v>
      </c>
      <c r="E47" s="102" t="s">
        <v>91</v>
      </c>
      <c r="F47" s="102" t="s">
        <v>113</v>
      </c>
      <c r="G47" s="102" t="s">
        <v>83</v>
      </c>
      <c r="H47" s="102" t="s">
        <v>96</v>
      </c>
      <c r="I47" s="102" t="s">
        <v>119</v>
      </c>
      <c r="J47" s="102" t="s">
        <v>86</v>
      </c>
      <c r="K47" s="102" t="s">
        <v>106</v>
      </c>
      <c r="L47" s="102" t="s">
        <v>68</v>
      </c>
      <c r="M47" s="102" t="s">
        <v>138</v>
      </c>
      <c r="N47" s="102" t="s">
        <v>147</v>
      </c>
      <c r="O47" s="102" t="s">
        <v>157</v>
      </c>
      <c r="P47" s="103" t="s">
        <v>167</v>
      </c>
      <c r="Q47" s="103" t="s">
        <v>169</v>
      </c>
    </row>
    <row r="48" spans="1:17" x14ac:dyDescent="0.25">
      <c r="A48" s="101">
        <v>47</v>
      </c>
      <c r="B48" s="102" t="s">
        <v>281</v>
      </c>
      <c r="C48" s="102" t="s">
        <v>34</v>
      </c>
      <c r="D48" s="102" t="s">
        <v>35</v>
      </c>
      <c r="E48" s="102" t="s">
        <v>91</v>
      </c>
      <c r="F48" s="102" t="s">
        <v>69</v>
      </c>
      <c r="G48" s="102" t="s">
        <v>43</v>
      </c>
      <c r="H48" s="102" t="s">
        <v>53</v>
      </c>
      <c r="I48" s="102" t="s">
        <v>102</v>
      </c>
      <c r="J48" s="102" t="s">
        <v>73</v>
      </c>
      <c r="K48" s="102" t="s">
        <v>119</v>
      </c>
      <c r="L48" s="102" t="s">
        <v>68</v>
      </c>
      <c r="M48" s="102" t="s">
        <v>94</v>
      </c>
      <c r="N48" s="102" t="s">
        <v>147</v>
      </c>
      <c r="O48" s="102" t="s">
        <v>157</v>
      </c>
      <c r="P48" s="103" t="s">
        <v>167</v>
      </c>
      <c r="Q48" s="103" t="s">
        <v>169</v>
      </c>
    </row>
    <row r="49" spans="1:17" x14ac:dyDescent="0.25">
      <c r="A49" s="101">
        <v>48</v>
      </c>
      <c r="B49" s="102" t="s">
        <v>222</v>
      </c>
      <c r="C49" s="102" t="s">
        <v>58</v>
      </c>
      <c r="D49" s="102" t="s">
        <v>42</v>
      </c>
      <c r="E49" s="102" t="s">
        <v>91</v>
      </c>
      <c r="F49" s="102" t="s">
        <v>113</v>
      </c>
      <c r="G49" s="102" t="s">
        <v>53</v>
      </c>
      <c r="H49" s="102" t="s">
        <v>96</v>
      </c>
      <c r="I49" s="102" t="s">
        <v>119</v>
      </c>
      <c r="J49" s="102" t="s">
        <v>95</v>
      </c>
      <c r="K49" s="102" t="s">
        <v>127</v>
      </c>
      <c r="L49" s="102" t="s">
        <v>138</v>
      </c>
      <c r="M49" s="102" t="s">
        <v>135</v>
      </c>
      <c r="N49" s="102" t="s">
        <v>147</v>
      </c>
      <c r="O49" s="102" t="s">
        <v>157</v>
      </c>
      <c r="P49" s="103" t="s">
        <v>167</v>
      </c>
      <c r="Q49" s="103" t="s">
        <v>169</v>
      </c>
    </row>
    <row r="50" spans="1:17" x14ac:dyDescent="0.25">
      <c r="A50" s="101">
        <v>49</v>
      </c>
      <c r="B50" s="102" t="s">
        <v>279</v>
      </c>
      <c r="C50" s="102" t="s">
        <v>90</v>
      </c>
      <c r="D50" s="102" t="s">
        <v>30</v>
      </c>
      <c r="E50" s="102" t="s">
        <v>34</v>
      </c>
      <c r="F50" s="102" t="s">
        <v>78</v>
      </c>
      <c r="G50" s="102" t="s">
        <v>83</v>
      </c>
      <c r="H50" s="102" t="s">
        <v>96</v>
      </c>
      <c r="I50" s="102" t="s">
        <v>124</v>
      </c>
      <c r="J50" s="102" t="s">
        <v>61</v>
      </c>
      <c r="K50" s="102" t="s">
        <v>86</v>
      </c>
      <c r="L50" s="102" t="s">
        <v>138</v>
      </c>
      <c r="M50" s="102" t="s">
        <v>147</v>
      </c>
      <c r="N50" s="102" t="s">
        <v>135</v>
      </c>
      <c r="O50" s="102" t="s">
        <v>158</v>
      </c>
      <c r="P50" s="102" t="s">
        <v>157</v>
      </c>
      <c r="Q50" s="102" t="s">
        <v>167</v>
      </c>
    </row>
    <row r="51" spans="1:17" x14ac:dyDescent="0.25">
      <c r="A51" s="101">
        <v>50</v>
      </c>
      <c r="B51" s="102" t="s">
        <v>276</v>
      </c>
      <c r="C51" s="102" t="s">
        <v>90</v>
      </c>
      <c r="D51" s="102" t="s">
        <v>56</v>
      </c>
      <c r="E51" s="102" t="s">
        <v>91</v>
      </c>
      <c r="F51" s="102" t="s">
        <v>53</v>
      </c>
      <c r="G51" s="102" t="s">
        <v>96</v>
      </c>
      <c r="H51" s="102" t="s">
        <v>74</v>
      </c>
      <c r="I51" s="102" t="s">
        <v>119</v>
      </c>
      <c r="J51" s="102" t="s">
        <v>50</v>
      </c>
      <c r="K51" s="102" t="s">
        <v>116</v>
      </c>
      <c r="L51" s="102" t="s">
        <v>142</v>
      </c>
      <c r="M51" s="102" t="s">
        <v>147</v>
      </c>
      <c r="N51" s="102" t="s">
        <v>130</v>
      </c>
      <c r="O51" s="102" t="s">
        <v>157</v>
      </c>
      <c r="P51" s="103" t="s">
        <v>167</v>
      </c>
      <c r="Q51" s="103" t="s">
        <v>169</v>
      </c>
    </row>
    <row r="52" spans="1:17" x14ac:dyDescent="0.25">
      <c r="A52" s="101">
        <v>51</v>
      </c>
      <c r="B52" s="102" t="s">
        <v>275</v>
      </c>
      <c r="C52" s="102" t="s">
        <v>37</v>
      </c>
      <c r="D52" s="102" t="s">
        <v>35</v>
      </c>
      <c r="E52" s="102" t="s">
        <v>91</v>
      </c>
      <c r="F52" s="102" t="s">
        <v>53</v>
      </c>
      <c r="G52" s="102" t="s">
        <v>83</v>
      </c>
      <c r="H52" s="102" t="s">
        <v>78</v>
      </c>
      <c r="I52" s="102" t="s">
        <v>119</v>
      </c>
      <c r="J52" s="102" t="s">
        <v>115</v>
      </c>
      <c r="K52" s="102" t="s">
        <v>127</v>
      </c>
      <c r="L52" s="102" t="s">
        <v>68</v>
      </c>
      <c r="M52" s="102" t="s">
        <v>134</v>
      </c>
      <c r="N52" s="102" t="s">
        <v>147</v>
      </c>
      <c r="O52" s="102" t="s">
        <v>152</v>
      </c>
      <c r="P52" s="103" t="s">
        <v>109</v>
      </c>
      <c r="Q52" s="103" t="s">
        <v>167</v>
      </c>
    </row>
    <row r="53" spans="1:17" x14ac:dyDescent="0.25">
      <c r="A53" s="101">
        <v>52</v>
      </c>
      <c r="B53" s="102" t="s">
        <v>260</v>
      </c>
      <c r="C53" s="102" t="s">
        <v>37</v>
      </c>
      <c r="D53" s="102" t="s">
        <v>42</v>
      </c>
      <c r="E53" s="102" t="s">
        <v>35</v>
      </c>
      <c r="F53" s="102" t="s">
        <v>114</v>
      </c>
      <c r="G53" s="102" t="s">
        <v>83</v>
      </c>
      <c r="H53" s="102" t="s">
        <v>66</v>
      </c>
      <c r="I53" s="102" t="s">
        <v>103</v>
      </c>
      <c r="J53" s="102" t="s">
        <v>116</v>
      </c>
      <c r="K53" s="102" t="s">
        <v>95</v>
      </c>
      <c r="L53" s="102" t="s">
        <v>68</v>
      </c>
      <c r="M53" s="102" t="s">
        <v>94</v>
      </c>
      <c r="N53" s="102" t="s">
        <v>147</v>
      </c>
      <c r="O53" s="102" t="s">
        <v>70</v>
      </c>
      <c r="P53" s="102" t="s">
        <v>156</v>
      </c>
      <c r="Q53" s="103" t="s">
        <v>169</v>
      </c>
    </row>
    <row r="54" spans="1:17" x14ac:dyDescent="0.25">
      <c r="A54" s="101">
        <v>53</v>
      </c>
      <c r="B54" s="102" t="s">
        <v>272</v>
      </c>
      <c r="C54" s="102" t="s">
        <v>42</v>
      </c>
      <c r="D54" s="102" t="s">
        <v>30</v>
      </c>
      <c r="E54" s="102" t="s">
        <v>37</v>
      </c>
      <c r="F54" s="102" t="s">
        <v>53</v>
      </c>
      <c r="G54" s="102" t="s">
        <v>74</v>
      </c>
      <c r="H54" s="102" t="s">
        <v>60</v>
      </c>
      <c r="I54" s="102" t="s">
        <v>119</v>
      </c>
      <c r="J54" s="102" t="s">
        <v>116</v>
      </c>
      <c r="K54" s="102" t="s">
        <v>75</v>
      </c>
      <c r="L54" s="102" t="s">
        <v>68</v>
      </c>
      <c r="M54" s="102" t="s">
        <v>148</v>
      </c>
      <c r="N54" s="102" t="s">
        <v>94</v>
      </c>
      <c r="O54" s="102" t="s">
        <v>158</v>
      </c>
      <c r="P54" s="103" t="s">
        <v>157</v>
      </c>
      <c r="Q54" s="102" t="s">
        <v>167</v>
      </c>
    </row>
    <row r="55" spans="1:17" x14ac:dyDescent="0.25">
      <c r="A55" s="101">
        <v>54</v>
      </c>
      <c r="B55" s="102" t="s">
        <v>271</v>
      </c>
      <c r="C55" s="102" t="s">
        <v>42</v>
      </c>
      <c r="D55" s="102" t="s">
        <v>56</v>
      </c>
      <c r="E55" s="102" t="s">
        <v>51</v>
      </c>
      <c r="F55" s="102" t="s">
        <v>53</v>
      </c>
      <c r="G55" s="102" t="s">
        <v>83</v>
      </c>
      <c r="H55" s="102" t="s">
        <v>74</v>
      </c>
      <c r="I55" s="102" t="s">
        <v>50</v>
      </c>
      <c r="J55" s="102" t="s">
        <v>116</v>
      </c>
      <c r="K55" s="102" t="s">
        <v>73</v>
      </c>
      <c r="L55" s="102" t="s">
        <v>147</v>
      </c>
      <c r="M55" s="102" t="s">
        <v>104</v>
      </c>
      <c r="N55" s="102" t="s">
        <v>97</v>
      </c>
      <c r="O55" s="102" t="s">
        <v>157</v>
      </c>
      <c r="P55" s="103" t="s">
        <v>167</v>
      </c>
      <c r="Q55" s="103" t="s">
        <v>169</v>
      </c>
    </row>
    <row r="56" spans="1:17" x14ac:dyDescent="0.25">
      <c r="A56" s="101">
        <v>55</v>
      </c>
      <c r="B56" s="102" t="s">
        <v>259</v>
      </c>
      <c r="C56" s="102" t="s">
        <v>90</v>
      </c>
      <c r="D56" s="102" t="s">
        <v>58</v>
      </c>
      <c r="E56" s="102" t="s">
        <v>37</v>
      </c>
      <c r="F56" s="102" t="s">
        <v>53</v>
      </c>
      <c r="G56" s="102" t="s">
        <v>113</v>
      </c>
      <c r="H56" s="102" t="s">
        <v>85</v>
      </c>
      <c r="I56" s="102" t="s">
        <v>50</v>
      </c>
      <c r="J56" s="102" t="s">
        <v>95</v>
      </c>
      <c r="K56" s="102" t="s">
        <v>102</v>
      </c>
      <c r="L56" s="102" t="s">
        <v>147</v>
      </c>
      <c r="M56" s="102" t="s">
        <v>143</v>
      </c>
      <c r="N56" s="102" t="s">
        <v>135</v>
      </c>
      <c r="O56" s="102" t="s">
        <v>157</v>
      </c>
      <c r="P56" s="103" t="s">
        <v>167</v>
      </c>
      <c r="Q56" s="103" t="s">
        <v>169</v>
      </c>
    </row>
    <row r="57" spans="1:17" x14ac:dyDescent="0.25">
      <c r="A57" s="101">
        <v>56</v>
      </c>
      <c r="B57" s="102" t="s">
        <v>254</v>
      </c>
      <c r="C57" s="102" t="s">
        <v>34</v>
      </c>
      <c r="D57" s="102" t="s">
        <v>37</v>
      </c>
      <c r="E57" s="102" t="s">
        <v>91</v>
      </c>
      <c r="F57" s="102" t="s">
        <v>53</v>
      </c>
      <c r="G57" s="102" t="s">
        <v>83</v>
      </c>
      <c r="H57" s="102" t="s">
        <v>96</v>
      </c>
      <c r="I57" s="102" t="s">
        <v>119</v>
      </c>
      <c r="J57" s="102" t="s">
        <v>50</v>
      </c>
      <c r="K57" s="102" t="s">
        <v>116</v>
      </c>
      <c r="L57" s="102" t="s">
        <v>133</v>
      </c>
      <c r="M57" s="102" t="s">
        <v>134</v>
      </c>
      <c r="N57" s="102" t="s">
        <v>147</v>
      </c>
      <c r="O57" s="102" t="s">
        <v>157</v>
      </c>
      <c r="P57" s="103" t="s">
        <v>167</v>
      </c>
      <c r="Q57" s="103" t="s">
        <v>169</v>
      </c>
    </row>
    <row r="58" spans="1:17" x14ac:dyDescent="0.25">
      <c r="A58" s="101">
        <v>57</v>
      </c>
      <c r="B58" s="102" t="s">
        <v>269</v>
      </c>
      <c r="C58" s="102" t="s">
        <v>90</v>
      </c>
      <c r="D58" s="102" t="s">
        <v>34</v>
      </c>
      <c r="E58" s="102" t="s">
        <v>91</v>
      </c>
      <c r="F58" s="102" t="s">
        <v>53</v>
      </c>
      <c r="G58" s="102" t="s">
        <v>33</v>
      </c>
      <c r="H58" s="102" t="s">
        <v>74</v>
      </c>
      <c r="I58" s="102" t="s">
        <v>119</v>
      </c>
      <c r="J58" s="102" t="s">
        <v>95</v>
      </c>
      <c r="K58" s="102" t="s">
        <v>77</v>
      </c>
      <c r="L58" s="102" t="s">
        <v>68</v>
      </c>
      <c r="M58" s="102" t="s">
        <v>147</v>
      </c>
      <c r="N58" s="102" t="s">
        <v>97</v>
      </c>
      <c r="O58" s="102" t="s">
        <v>157</v>
      </c>
      <c r="P58" s="103" t="s">
        <v>167</v>
      </c>
      <c r="Q58" s="103" t="s">
        <v>169</v>
      </c>
    </row>
    <row r="59" spans="1:17" x14ac:dyDescent="0.25">
      <c r="A59" s="101">
        <v>58</v>
      </c>
      <c r="B59" s="102" t="s">
        <v>218</v>
      </c>
      <c r="C59" s="102" t="s">
        <v>34</v>
      </c>
      <c r="D59" s="102" t="s">
        <v>90</v>
      </c>
      <c r="E59" s="102" t="s">
        <v>91</v>
      </c>
      <c r="F59" s="102" t="s">
        <v>53</v>
      </c>
      <c r="G59" s="102" t="s">
        <v>78</v>
      </c>
      <c r="H59" s="102" t="s">
        <v>74</v>
      </c>
      <c r="I59" s="102" t="s">
        <v>61</v>
      </c>
      <c r="J59" s="102" t="s">
        <v>115</v>
      </c>
      <c r="K59" s="102" t="s">
        <v>119</v>
      </c>
      <c r="L59" s="102" t="s">
        <v>138</v>
      </c>
      <c r="M59" s="102" t="s">
        <v>135</v>
      </c>
      <c r="N59" s="102" t="s">
        <v>147</v>
      </c>
      <c r="O59" s="102" t="s">
        <v>157</v>
      </c>
      <c r="P59" s="103" t="s">
        <v>167</v>
      </c>
      <c r="Q59" s="103" t="s">
        <v>169</v>
      </c>
    </row>
    <row r="60" spans="1:17" x14ac:dyDescent="0.25">
      <c r="A60" s="101">
        <v>59</v>
      </c>
      <c r="B60" s="102" t="s">
        <v>226</v>
      </c>
      <c r="C60" s="102" t="s">
        <v>90</v>
      </c>
      <c r="D60" s="102" t="s">
        <v>37</v>
      </c>
      <c r="E60" s="102" t="s">
        <v>91</v>
      </c>
      <c r="F60" s="102" t="s">
        <v>53</v>
      </c>
      <c r="G60" s="102" t="s">
        <v>78</v>
      </c>
      <c r="H60" s="102" t="s">
        <v>96</v>
      </c>
      <c r="I60" s="102" t="s">
        <v>119</v>
      </c>
      <c r="J60" s="102" t="s">
        <v>86</v>
      </c>
      <c r="K60" s="102" t="s">
        <v>75</v>
      </c>
      <c r="L60" s="102" t="s">
        <v>145</v>
      </c>
      <c r="M60" s="102" t="s">
        <v>130</v>
      </c>
      <c r="N60" s="102" t="s">
        <v>138</v>
      </c>
      <c r="O60" s="102" t="s">
        <v>157</v>
      </c>
      <c r="P60" s="102" t="s">
        <v>154</v>
      </c>
      <c r="Q60" s="103" t="s">
        <v>167</v>
      </c>
    </row>
    <row r="61" spans="1:17" x14ac:dyDescent="0.25">
      <c r="A61" s="101">
        <v>60</v>
      </c>
      <c r="B61" s="102" t="s">
        <v>266</v>
      </c>
      <c r="C61" s="102" t="s">
        <v>58</v>
      </c>
      <c r="D61" s="102" t="s">
        <v>111</v>
      </c>
      <c r="E61" s="102" t="s">
        <v>91</v>
      </c>
      <c r="F61" s="102" t="s">
        <v>53</v>
      </c>
      <c r="G61" s="102" t="s">
        <v>83</v>
      </c>
      <c r="H61" s="102" t="s">
        <v>74</v>
      </c>
      <c r="I61" s="102" t="s">
        <v>119</v>
      </c>
      <c r="J61" s="102" t="s">
        <v>115</v>
      </c>
      <c r="K61" s="102" t="s">
        <v>127</v>
      </c>
      <c r="L61" s="102" t="s">
        <v>147</v>
      </c>
      <c r="M61" s="102" t="s">
        <v>138</v>
      </c>
      <c r="N61" s="102" t="s">
        <v>68</v>
      </c>
      <c r="O61" s="102" t="s">
        <v>157</v>
      </c>
      <c r="P61" s="103" t="s">
        <v>154</v>
      </c>
      <c r="Q61" s="103" t="s">
        <v>167</v>
      </c>
    </row>
  </sheetData>
  <pageMargins left="0.01" right="0.01" top="0.2" bottom="0.2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SELECTIONS</vt:lpstr>
      <vt:lpstr>TOTALS</vt:lpstr>
      <vt:lpstr>PDF PRINTOUT</vt:lpstr>
      <vt:lpstr>CHART - A</vt:lpstr>
      <vt:lpstr>CHART - B</vt:lpstr>
      <vt:lpstr>CHART - C</vt:lpstr>
      <vt:lpstr>CHART - D</vt:lpstr>
      <vt:lpstr>CHART - E</vt:lpstr>
      <vt:lpstr>SELECTIONS!Print_Area</vt:lpstr>
      <vt:lpstr>'PDF PRINTOUT'!Print_Titles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dvale_000</dc:creator>
  <cp:lastModifiedBy>David Valento</cp:lastModifiedBy>
  <cp:lastPrinted>2022-05-19T14:46:54Z</cp:lastPrinted>
  <dcterms:created xsi:type="dcterms:W3CDTF">2017-03-29T17:07:42Z</dcterms:created>
  <dcterms:modified xsi:type="dcterms:W3CDTF">2022-05-19T15:15:29Z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bac993-578d-4fb6-a024-e1968d57a18c_Enabled">
    <vt:lpwstr>true</vt:lpwstr>
  </property>
  <property fmtid="{D5CDD505-2E9C-101B-9397-08002B2CF9AE}" pid="3" name="MSIP_Label_1ebac993-578d-4fb6-a024-e1968d57a18c_SetDate">
    <vt:lpwstr>2022-05-16T18:46:13Z</vt:lpwstr>
  </property>
  <property fmtid="{D5CDD505-2E9C-101B-9397-08002B2CF9AE}" pid="4" name="MSIP_Label_1ebac993-578d-4fb6-a024-e1968d57a18c_Method">
    <vt:lpwstr>Privileged</vt:lpwstr>
  </property>
  <property fmtid="{D5CDD505-2E9C-101B-9397-08002B2CF9AE}" pid="5" name="MSIP_Label_1ebac993-578d-4fb6-a024-e1968d57a18c_Name">
    <vt:lpwstr>1ebac993-578d-4fb6-a024-e1968d57a18c</vt:lpwstr>
  </property>
  <property fmtid="{D5CDD505-2E9C-101B-9397-08002B2CF9AE}" pid="6" name="MSIP_Label_1ebac993-578d-4fb6-a024-e1968d57a18c_SiteId">
    <vt:lpwstr>ae4df1f7-611e-444f-897e-f964e1205171</vt:lpwstr>
  </property>
  <property fmtid="{D5CDD505-2E9C-101B-9397-08002B2CF9AE}" pid="7" name="MSIP_Label_1ebac993-578d-4fb6-a024-e1968d57a18c_ActionId">
    <vt:lpwstr>d36d08c6-67a4-4bce-9bcc-fe5c18cb2070</vt:lpwstr>
  </property>
  <property fmtid="{D5CDD505-2E9C-101B-9397-08002B2CF9AE}" pid="8" name="MSIP_Label_1ebac993-578d-4fb6-a024-e1968d57a18c_ContentBits">
    <vt:lpwstr>0</vt:lpwstr>
  </property>
</Properties>
</file>